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90" windowWidth="17400" windowHeight="9480"/>
  </bookViews>
  <sheets>
    <sheet name="Techno 6eme" sheetId="1" r:id="rId1"/>
    <sheet name="Socle" sheetId="4" r:id="rId2"/>
    <sheet name="Résultat" sheetId="2" r:id="rId3"/>
  </sheets>
  <definedNames>
    <definedName name="_xlnm.Print_Area" localSheetId="0">'Techno 6eme'!$A$2:$BA$2</definedName>
  </definedNames>
  <calcPr calcId="125725"/>
</workbook>
</file>

<file path=xl/calcChain.xml><?xml version="1.0" encoding="utf-8"?>
<calcChain xmlns="http://schemas.openxmlformats.org/spreadsheetml/2006/main">
  <c r="D4" i="2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"/>
  <c r="P4"/>
  <c r="Q4"/>
  <c r="R4"/>
  <c r="S4"/>
  <c r="P5"/>
  <c r="Q5"/>
  <c r="R5"/>
  <c r="S5"/>
  <c r="P6"/>
  <c r="Q6"/>
  <c r="R6"/>
  <c r="S6"/>
  <c r="P7"/>
  <c r="Q7"/>
  <c r="R7"/>
  <c r="S7"/>
  <c r="P8"/>
  <c r="Q8"/>
  <c r="R8"/>
  <c r="S8"/>
  <c r="P9"/>
  <c r="Q9"/>
  <c r="R9"/>
  <c r="S9"/>
  <c r="P10"/>
  <c r="Q10"/>
  <c r="R10"/>
  <c r="S10"/>
  <c r="P11"/>
  <c r="Q11"/>
  <c r="R11"/>
  <c r="S11"/>
  <c r="P12"/>
  <c r="Q12"/>
  <c r="R12"/>
  <c r="S12"/>
  <c r="P13"/>
  <c r="Q13"/>
  <c r="R13"/>
  <c r="S13"/>
  <c r="P14"/>
  <c r="Q14"/>
  <c r="R14"/>
  <c r="S14"/>
  <c r="P15"/>
  <c r="Q15"/>
  <c r="R15"/>
  <c r="S15"/>
  <c r="P16"/>
  <c r="Q16"/>
  <c r="R16"/>
  <c r="S16"/>
  <c r="P17"/>
  <c r="Q17"/>
  <c r="R17"/>
  <c r="S17"/>
  <c r="P18"/>
  <c r="Q18"/>
  <c r="R18"/>
  <c r="S18"/>
  <c r="P19"/>
  <c r="Q19"/>
  <c r="R19"/>
  <c r="S19"/>
  <c r="P20"/>
  <c r="Q20"/>
  <c r="R20"/>
  <c r="S20"/>
  <c r="P21"/>
  <c r="Q21"/>
  <c r="R21"/>
  <c r="S21"/>
  <c r="P22"/>
  <c r="Q22"/>
  <c r="R22"/>
  <c r="S22"/>
  <c r="P23"/>
  <c r="Q23"/>
  <c r="R23"/>
  <c r="S23"/>
  <c r="P24"/>
  <c r="Q24"/>
  <c r="R24"/>
  <c r="S24"/>
  <c r="P25"/>
  <c r="Q25"/>
  <c r="R25"/>
  <c r="S25"/>
  <c r="P26"/>
  <c r="Q26"/>
  <c r="R26"/>
  <c r="S26"/>
  <c r="P27"/>
  <c r="Q27"/>
  <c r="R27"/>
  <c r="S27"/>
  <c r="P28"/>
  <c r="Q28"/>
  <c r="R28"/>
  <c r="S28"/>
  <c r="P29"/>
  <c r="Q29"/>
  <c r="R29"/>
  <c r="S29"/>
  <c r="P30"/>
  <c r="Q30"/>
  <c r="R30"/>
  <c r="S30"/>
  <c r="P31"/>
  <c r="Q31"/>
  <c r="R31"/>
  <c r="S31"/>
  <c r="P32"/>
  <c r="Q32"/>
  <c r="R32"/>
  <c r="S32"/>
  <c r="S3"/>
  <c r="AG4"/>
  <c r="AH4"/>
  <c r="AI4"/>
  <c r="AG5"/>
  <c r="AH5"/>
  <c r="AI5"/>
  <c r="AG6"/>
  <c r="AH6"/>
  <c r="AI6"/>
  <c r="AG7"/>
  <c r="AH7"/>
  <c r="AI7"/>
  <c r="AG8"/>
  <c r="AH8"/>
  <c r="AI8"/>
  <c r="AG9"/>
  <c r="AH9"/>
  <c r="AI9"/>
  <c r="AG10"/>
  <c r="AH10"/>
  <c r="AI10"/>
  <c r="AG11"/>
  <c r="AH11"/>
  <c r="AI11"/>
  <c r="AG12"/>
  <c r="AH12"/>
  <c r="AI12"/>
  <c r="AG13"/>
  <c r="AH13"/>
  <c r="AI13"/>
  <c r="AG14"/>
  <c r="AH14"/>
  <c r="AI14"/>
  <c r="AG15"/>
  <c r="AH15"/>
  <c r="AI15"/>
  <c r="AG16"/>
  <c r="AH16"/>
  <c r="AI16"/>
  <c r="AG17"/>
  <c r="AH17"/>
  <c r="AI17"/>
  <c r="AG18"/>
  <c r="AH18"/>
  <c r="AI18"/>
  <c r="AG19"/>
  <c r="AH19"/>
  <c r="AI19"/>
  <c r="AG20"/>
  <c r="AH20"/>
  <c r="AI20"/>
  <c r="AG21"/>
  <c r="AH21"/>
  <c r="AI21"/>
  <c r="AG22"/>
  <c r="AH22"/>
  <c r="AI22"/>
  <c r="AG23"/>
  <c r="AH23"/>
  <c r="AI23"/>
  <c r="AG24"/>
  <c r="AH24"/>
  <c r="AI24"/>
  <c r="AG25"/>
  <c r="AH25"/>
  <c r="AI25"/>
  <c r="AG26"/>
  <c r="AH26"/>
  <c r="AI26"/>
  <c r="AG27"/>
  <c r="AH27"/>
  <c r="AI27"/>
  <c r="AG28"/>
  <c r="AH28"/>
  <c r="AI28"/>
  <c r="AG29"/>
  <c r="AH29"/>
  <c r="AI29"/>
  <c r="AG30"/>
  <c r="AH30"/>
  <c r="AI30"/>
  <c r="AG31"/>
  <c r="AH31"/>
  <c r="AI31"/>
  <c r="AG32"/>
  <c r="AH32"/>
  <c r="AI32"/>
  <c r="AI3"/>
  <c r="AG3"/>
  <c r="AD4"/>
  <c r="AE4"/>
  <c r="AD5"/>
  <c r="AE5"/>
  <c r="AD6"/>
  <c r="AE6"/>
  <c r="AD7"/>
  <c r="AE7"/>
  <c r="AD8"/>
  <c r="AE8"/>
  <c r="AD9"/>
  <c r="AE9"/>
  <c r="AD10"/>
  <c r="AE10"/>
  <c r="AD11"/>
  <c r="AE11"/>
  <c r="AD12"/>
  <c r="AE12"/>
  <c r="AD13"/>
  <c r="AE13"/>
  <c r="AD14"/>
  <c r="AE14"/>
  <c r="AD15"/>
  <c r="AE15"/>
  <c r="AD16"/>
  <c r="AE16"/>
  <c r="AD17"/>
  <c r="AE17"/>
  <c r="AD18"/>
  <c r="AE18"/>
  <c r="AD19"/>
  <c r="AE19"/>
  <c r="AD20"/>
  <c r="AE20"/>
  <c r="AD21"/>
  <c r="AE21"/>
  <c r="AD22"/>
  <c r="AE22"/>
  <c r="AD23"/>
  <c r="AE23"/>
  <c r="AD24"/>
  <c r="AE24"/>
  <c r="AD25"/>
  <c r="AE25"/>
  <c r="AD26"/>
  <c r="AE26"/>
  <c r="AD27"/>
  <c r="AE27"/>
  <c r="AD28"/>
  <c r="AE28"/>
  <c r="AD29"/>
  <c r="AE29"/>
  <c r="AD30"/>
  <c r="AE30"/>
  <c r="AD31"/>
  <c r="AE31"/>
  <c r="AD32"/>
  <c r="AE32"/>
  <c r="AE3"/>
  <c r="AD3"/>
  <c r="U4"/>
  <c r="V4"/>
  <c r="W4"/>
  <c r="X4"/>
  <c r="Y4"/>
  <c r="U5"/>
  <c r="V5"/>
  <c r="W5"/>
  <c r="X5"/>
  <c r="Y5"/>
  <c r="U6"/>
  <c r="V6"/>
  <c r="W6"/>
  <c r="X6"/>
  <c r="Y6"/>
  <c r="U7"/>
  <c r="V7"/>
  <c r="W7"/>
  <c r="X7"/>
  <c r="Y7"/>
  <c r="U8"/>
  <c r="V8"/>
  <c r="W8"/>
  <c r="X8"/>
  <c r="Y8"/>
  <c r="U9"/>
  <c r="V9"/>
  <c r="W9"/>
  <c r="X9"/>
  <c r="Y9"/>
  <c r="U10"/>
  <c r="V10"/>
  <c r="W10"/>
  <c r="X10"/>
  <c r="Y10"/>
  <c r="U11"/>
  <c r="V11"/>
  <c r="W11"/>
  <c r="X11"/>
  <c r="Y11"/>
  <c r="U12"/>
  <c r="V12"/>
  <c r="W12"/>
  <c r="X12"/>
  <c r="Y12"/>
  <c r="U13"/>
  <c r="V13"/>
  <c r="W13"/>
  <c r="X13"/>
  <c r="Y13"/>
  <c r="U14"/>
  <c r="V14"/>
  <c r="W14"/>
  <c r="X14"/>
  <c r="Y14"/>
  <c r="U15"/>
  <c r="V15"/>
  <c r="W15"/>
  <c r="X15"/>
  <c r="Y15"/>
  <c r="U16"/>
  <c r="V16"/>
  <c r="W16"/>
  <c r="X16"/>
  <c r="Y16"/>
  <c r="U17"/>
  <c r="V17"/>
  <c r="W17"/>
  <c r="X17"/>
  <c r="Y17"/>
  <c r="U18"/>
  <c r="V18"/>
  <c r="W18"/>
  <c r="X18"/>
  <c r="Y18"/>
  <c r="U19"/>
  <c r="V19"/>
  <c r="W19"/>
  <c r="X19"/>
  <c r="Y19"/>
  <c r="U20"/>
  <c r="V20"/>
  <c r="W20"/>
  <c r="X20"/>
  <c r="Y20"/>
  <c r="U21"/>
  <c r="V21"/>
  <c r="W21"/>
  <c r="X21"/>
  <c r="Y21"/>
  <c r="U22"/>
  <c r="V22"/>
  <c r="W22"/>
  <c r="X22"/>
  <c r="Y22"/>
  <c r="U23"/>
  <c r="V23"/>
  <c r="W23"/>
  <c r="X23"/>
  <c r="Y23"/>
  <c r="U24"/>
  <c r="V24"/>
  <c r="W24"/>
  <c r="X24"/>
  <c r="Y24"/>
  <c r="U25"/>
  <c r="V25"/>
  <c r="W25"/>
  <c r="X25"/>
  <c r="Y25"/>
  <c r="U26"/>
  <c r="V26"/>
  <c r="W26"/>
  <c r="X26"/>
  <c r="Y26"/>
  <c r="U27"/>
  <c r="V27"/>
  <c r="W27"/>
  <c r="X27"/>
  <c r="Y27"/>
  <c r="U28"/>
  <c r="V28"/>
  <c r="W28"/>
  <c r="X28"/>
  <c r="Y28"/>
  <c r="U29"/>
  <c r="V29"/>
  <c r="W29"/>
  <c r="X29"/>
  <c r="Y29"/>
  <c r="U30"/>
  <c r="V30"/>
  <c r="W30"/>
  <c r="X30"/>
  <c r="Y30"/>
  <c r="U31"/>
  <c r="V31"/>
  <c r="W31"/>
  <c r="X31"/>
  <c r="Y31"/>
  <c r="U32"/>
  <c r="V32"/>
  <c r="W32"/>
  <c r="X32"/>
  <c r="Y32"/>
  <c r="W3"/>
  <c r="X3"/>
  <c r="Y3"/>
  <c r="AH3"/>
  <c r="AA4"/>
  <c r="AB4"/>
  <c r="AC4"/>
  <c r="AA5"/>
  <c r="AB5"/>
  <c r="AC5"/>
  <c r="AA6"/>
  <c r="AB6"/>
  <c r="AC6"/>
  <c r="AA7"/>
  <c r="AB7"/>
  <c r="AC7"/>
  <c r="AA8"/>
  <c r="AB8"/>
  <c r="AC8"/>
  <c r="AA9"/>
  <c r="AB9"/>
  <c r="AC9"/>
  <c r="AA10"/>
  <c r="AB10"/>
  <c r="AC10"/>
  <c r="AA11"/>
  <c r="AB11"/>
  <c r="AC11"/>
  <c r="AA12"/>
  <c r="AB12"/>
  <c r="AC12"/>
  <c r="AA13"/>
  <c r="AB13"/>
  <c r="AC13"/>
  <c r="AA14"/>
  <c r="AB14"/>
  <c r="AC14"/>
  <c r="AA15"/>
  <c r="AB15"/>
  <c r="AC15"/>
  <c r="AA16"/>
  <c r="AB16"/>
  <c r="AC16"/>
  <c r="AA17"/>
  <c r="AB17"/>
  <c r="AC17"/>
  <c r="AA18"/>
  <c r="AB18"/>
  <c r="AC18"/>
  <c r="AA19"/>
  <c r="AB19"/>
  <c r="AC19"/>
  <c r="AA20"/>
  <c r="AB20"/>
  <c r="AC20"/>
  <c r="AA21"/>
  <c r="AB21"/>
  <c r="AC21"/>
  <c r="AA22"/>
  <c r="AB22"/>
  <c r="AC22"/>
  <c r="AA23"/>
  <c r="AB23"/>
  <c r="AC23"/>
  <c r="AA24"/>
  <c r="AB24"/>
  <c r="AC24"/>
  <c r="AA25"/>
  <c r="AB25"/>
  <c r="AC25"/>
  <c r="AA26"/>
  <c r="AB26"/>
  <c r="AC26"/>
  <c r="AA27"/>
  <c r="AB27"/>
  <c r="AC27"/>
  <c r="AA28"/>
  <c r="AB28"/>
  <c r="AC28"/>
  <c r="AA29"/>
  <c r="AB29"/>
  <c r="AC29"/>
  <c r="AA30"/>
  <c r="AB30"/>
  <c r="AC30"/>
  <c r="AA31"/>
  <c r="AB31"/>
  <c r="AC31"/>
  <c r="AA32"/>
  <c r="AB32"/>
  <c r="AC32"/>
  <c r="AC3"/>
  <c r="AB3"/>
  <c r="U3"/>
  <c r="R3"/>
  <c r="P3"/>
  <c r="K4"/>
  <c r="L4"/>
  <c r="M4"/>
  <c r="N4"/>
  <c r="K5"/>
  <c r="L5"/>
  <c r="M5"/>
  <c r="N5"/>
  <c r="K6"/>
  <c r="L6"/>
  <c r="M6"/>
  <c r="N6"/>
  <c r="K7"/>
  <c r="L7"/>
  <c r="M7"/>
  <c r="N7"/>
  <c r="K8"/>
  <c r="L8"/>
  <c r="M8"/>
  <c r="N8"/>
  <c r="K9"/>
  <c r="L9"/>
  <c r="M9"/>
  <c r="N9"/>
  <c r="K10"/>
  <c r="L10"/>
  <c r="M10"/>
  <c r="N10"/>
  <c r="K11"/>
  <c r="L11"/>
  <c r="M11"/>
  <c r="N11"/>
  <c r="K12"/>
  <c r="L12"/>
  <c r="M12"/>
  <c r="N12"/>
  <c r="K13"/>
  <c r="L13"/>
  <c r="M13"/>
  <c r="N13"/>
  <c r="K14"/>
  <c r="L14"/>
  <c r="M14"/>
  <c r="N14"/>
  <c r="K15"/>
  <c r="L15"/>
  <c r="M15"/>
  <c r="N15"/>
  <c r="K16"/>
  <c r="L16"/>
  <c r="M16"/>
  <c r="N16"/>
  <c r="K17"/>
  <c r="L17"/>
  <c r="M17"/>
  <c r="N17"/>
  <c r="K18"/>
  <c r="L18"/>
  <c r="M18"/>
  <c r="N18"/>
  <c r="K19"/>
  <c r="L19"/>
  <c r="M19"/>
  <c r="N19"/>
  <c r="K20"/>
  <c r="L20"/>
  <c r="M20"/>
  <c r="N20"/>
  <c r="K21"/>
  <c r="L21"/>
  <c r="M21"/>
  <c r="N21"/>
  <c r="K22"/>
  <c r="L22"/>
  <c r="M22"/>
  <c r="N22"/>
  <c r="K23"/>
  <c r="L23"/>
  <c r="M23"/>
  <c r="N23"/>
  <c r="K24"/>
  <c r="L24"/>
  <c r="M24"/>
  <c r="N24"/>
  <c r="K25"/>
  <c r="L25"/>
  <c r="M25"/>
  <c r="N25"/>
  <c r="K26"/>
  <c r="L26"/>
  <c r="M26"/>
  <c r="N26"/>
  <c r="K27"/>
  <c r="L27"/>
  <c r="M27"/>
  <c r="N27"/>
  <c r="K28"/>
  <c r="L28"/>
  <c r="M28"/>
  <c r="N28"/>
  <c r="K29"/>
  <c r="L29"/>
  <c r="M29"/>
  <c r="N29"/>
  <c r="K30"/>
  <c r="L30"/>
  <c r="M30"/>
  <c r="N30"/>
  <c r="K31"/>
  <c r="L31"/>
  <c r="M31"/>
  <c r="N31"/>
  <c r="K32"/>
  <c r="L32"/>
  <c r="M32"/>
  <c r="N32"/>
  <c r="N3"/>
  <c r="M3"/>
  <c r="L3"/>
  <c r="K3"/>
  <c r="F4"/>
  <c r="G4"/>
  <c r="H4"/>
  <c r="I4"/>
  <c r="F5"/>
  <c r="G5"/>
  <c r="H5"/>
  <c r="I5"/>
  <c r="F6"/>
  <c r="G6"/>
  <c r="H6"/>
  <c r="I6"/>
  <c r="F7"/>
  <c r="G7"/>
  <c r="H7"/>
  <c r="I7"/>
  <c r="F8"/>
  <c r="G8"/>
  <c r="H8"/>
  <c r="I8"/>
  <c r="F9"/>
  <c r="G9"/>
  <c r="H9"/>
  <c r="I9"/>
  <c r="F10"/>
  <c r="G10"/>
  <c r="H10"/>
  <c r="I10"/>
  <c r="F11"/>
  <c r="G11"/>
  <c r="H11"/>
  <c r="I11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F29"/>
  <c r="G29"/>
  <c r="H29"/>
  <c r="I29"/>
  <c r="F30"/>
  <c r="G30"/>
  <c r="H30"/>
  <c r="I30"/>
  <c r="F31"/>
  <c r="G31"/>
  <c r="H31"/>
  <c r="I31"/>
  <c r="F32"/>
  <c r="G32"/>
  <c r="H32"/>
  <c r="I32"/>
  <c r="I3"/>
  <c r="H3"/>
  <c r="G3"/>
  <c r="F3"/>
  <c r="AA3"/>
  <c r="V3"/>
  <c r="Q3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"/>
  <c r="C4"/>
  <c r="B4"/>
  <c r="C3"/>
  <c r="B5" i="4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C3"/>
  <c r="C4"/>
  <c r="B4"/>
  <c r="B3"/>
</calcChain>
</file>

<file path=xl/sharedStrings.xml><?xml version="1.0" encoding="utf-8"?>
<sst xmlns="http://schemas.openxmlformats.org/spreadsheetml/2006/main" count="137" uniqueCount="93">
  <si>
    <t>Nom</t>
  </si>
  <si>
    <t>Prénom</t>
  </si>
  <si>
    <t>S'INFORMER ANALYSER</t>
  </si>
  <si>
    <t>REALISER</t>
  </si>
  <si>
    <t>APPRECIER</t>
  </si>
  <si>
    <t>RENDRE COMPTE</t>
  </si>
  <si>
    <t>Compétence 3 Démarche</t>
  </si>
  <si>
    <t>Energie</t>
  </si>
  <si>
    <t>Matière</t>
  </si>
  <si>
    <t>Objets</t>
  </si>
  <si>
    <t>EDD</t>
  </si>
  <si>
    <t>Compétence 3 Technologie</t>
  </si>
  <si>
    <t>Compétence 3  Mathématiques</t>
  </si>
  <si>
    <t>Organisation et gestion de données</t>
  </si>
  <si>
    <t>Géométrie</t>
  </si>
  <si>
    <t>Grandeurs et mesures</t>
  </si>
  <si>
    <t>Environnement numérique</t>
  </si>
  <si>
    <t>Responsable</t>
  </si>
  <si>
    <t>Se documenter</t>
  </si>
  <si>
    <t>Compétence 4</t>
  </si>
  <si>
    <t>Connaissances sur l'architecture</t>
  </si>
  <si>
    <t>Découvertes scientifiques et techniques</t>
  </si>
  <si>
    <t>Pratiquer différents langages</t>
  </si>
  <si>
    <t>Comportement responsable (sécurité, notions économiques)</t>
  </si>
  <si>
    <t>Autonomie</t>
  </si>
  <si>
    <t>Projet équipe : Initiative</t>
  </si>
  <si>
    <t>Compétence 5</t>
  </si>
  <si>
    <t>Compétences 6 et 7</t>
  </si>
  <si>
    <t>Compétence 3
Démarche</t>
  </si>
  <si>
    <t>Compétence 3 
Technologie</t>
  </si>
  <si>
    <t>Compétence 3  
Mathématiques</t>
  </si>
  <si>
    <t>Compétence 6 &amp; 7</t>
  </si>
  <si>
    <t>1.1 Distinguer en le justifiant objet et objet technique</t>
  </si>
  <si>
    <t>1.2 Mettre en relation besoin et objet technique.</t>
  </si>
  <si>
    <t>1.03 Comparer, sur différents objets 1.3 Distinguer fonction d’usage et fonction d’estime.</t>
  </si>
  <si>
    <t>1.4 Enoncer la fonction d’usage d’un objet technique.</t>
  </si>
  <si>
    <t>1.5 Énoncer les critères liés aux fonctions d’estime pour un objet technique.</t>
  </si>
  <si>
    <t>1.6 Identifier les composants de la valeur d’un objet technique : prix, fiabilité, disponibilité, délai.</t>
  </si>
  <si>
    <t>1.7 Décrire le principe général de fonctionnement d’un objet technique.</t>
  </si>
  <si>
    <t>1.8 Identifier les principaux éléments qui constituent l’objet technique.</t>
  </si>
  <si>
    <t>1.9 Dresser la liste des fonctions techniques qui participent à la fonction d’usage.</t>
  </si>
  <si>
    <t>1.10 Identifier des solutions techniques qui assurent une fonction technique.</t>
  </si>
  <si>
    <t>1.11 Identifier, à partir d’une représentation, les éléments qui assurent une fonction technique.</t>
  </si>
  <si>
    <t>1.13 Distinguer, dans une notice, les informations qui relèvent de la mise en service d’un produit, de son utilisation, de son entretien, ainsi que les règles de sécurité à observer.</t>
  </si>
  <si>
    <t>1.12 Décrire graphiquement, à l'aide d'un croquis à main levée ou de schéma, le fonctionnement observé des éléments constituant une fonction technique.</t>
  </si>
  <si>
    <t>1.14 Extraire d’une fiche produit les caractéristiques techniques.</t>
  </si>
  <si>
    <t>2.1 Indiquer à quelle famille appartient un matériau.</t>
  </si>
  <si>
    <t>2.2 Mettre en évidence, à l'aide d'un protole expérimental, quelques propriétés de matériaux.</t>
  </si>
  <si>
    <t>2.3 Classer les matériaux par rapport à l'une de leurs caractéristique.</t>
  </si>
  <si>
    <t>2.4 Identifier les relations formes - matériaux - procédés de réalisation</t>
  </si>
  <si>
    <t>2.5 Mettre en relation le choix d’un matériau pour un usage donné, son coût et sa capacité de valorisation.</t>
  </si>
  <si>
    <t>2.6 Identifier l’impact de l’emploi de certains matériaux sur l’environnement dans les différentes étapes de la vie de l’objet.</t>
  </si>
  <si>
    <t>3.1 Indiquer la nature des énergies utilisées pour le fonctionnement de l’objet technique.</t>
  </si>
  <si>
    <t>3.2 Identifier les éléments de stockage, de distribution, et de transformation de l’énergie.</t>
  </si>
  <si>
    <t>3.3 Représenter la circulation de l’énergie dans un objet technique par un croquis</t>
  </si>
  <si>
    <t>3.4 Indiquer le caractère plus ou moins polluant de la source d’énergie utilisée pour le fonctionnement de l’objet technique.</t>
  </si>
  <si>
    <t>4.1 Citer des objets répondant à une même fonction d'usage.</t>
  </si>
  <si>
    <t>4.2 Identifier quelques évolutions techniques et esthétiques.</t>
  </si>
  <si>
    <t>4.3 Situer dans le temps ces évolutions</t>
  </si>
  <si>
    <t>5.1 Identifier les principaux composants matériels et logiciels d’un environnement informatique.</t>
  </si>
  <si>
    <t>5.2 Entrer des informations : clavier, lecture magnétique, scanneur, appareil photo.</t>
  </si>
  <si>
    <t>5.3 Restituer des informations : affichage (écrans…), impression (encre, 3D, braille...), son, pilotage de machines…</t>
  </si>
  <si>
    <t>5.4 Recencer des données, les classer, les identifier, les stocker, les retrouver dans une arborrescence.</t>
  </si>
  <si>
    <t>5.5 Distinguer le rôle des différents types de mémoire.</t>
  </si>
  <si>
    <t>5.6 Ouvrir et consulter des documents existants (textes, schémas, animations, représentations volumiques…), extraire les informations utiles.</t>
  </si>
  <si>
    <t>5.7 Composer et présenter un document numérique (message, texte mis en page, schéma, composition graphique) et le communiquer à un destinataire par des moyens électroniques.</t>
  </si>
  <si>
    <t>5.8 Présenter dans un document numérique les étapes d'une démarche ou d'un raisonnement.</t>
  </si>
  <si>
    <t>5.9 Retrouver une ou plusieurs informations à partir d’adresses URL données.</t>
  </si>
  <si>
    <t>6.1 Extraire d’un dessin, d’un plan, d’un schéma, d’un éclaté ou d’une nomenclature les informations utiles pour la fabrication ou l’assemblage.</t>
  </si>
  <si>
    <t>6.2 Associer un procédé de fabrication à une forme.</t>
  </si>
  <si>
    <t>6.3 Réaliser en suivant une procédure formalisée.</t>
  </si>
  <si>
    <t>6.4 Utiliser rationnellement matériels et outillages dans le respect des règles de sécurité.</t>
  </si>
  <si>
    <t>6.5 Réaliser un assemblage en suivant une procédure formalisée.</t>
  </si>
  <si>
    <t>6.6 Effectuer un geste technique en respectant les consignes.</t>
  </si>
  <si>
    <t>6.7 Tester le fonctionnement.</t>
  </si>
  <si>
    <t>6.8 Mesurer et contrôler à l’aide d’instruments de mesure, d’un gabarit.</t>
  </si>
  <si>
    <t>6.9 Confronter le résultat à celui attendu.</t>
  </si>
  <si>
    <t>Produire</t>
  </si>
  <si>
    <t>Communiquer</t>
  </si>
  <si>
    <t>Repères culture artistique</t>
  </si>
  <si>
    <t>Représentation</t>
  </si>
  <si>
    <t>Comp. 1</t>
  </si>
  <si>
    <t>Compétence 1</t>
  </si>
  <si>
    <t>ECRIRE</t>
  </si>
  <si>
    <t>Nombres et calculs</t>
  </si>
  <si>
    <t>Comp 1</t>
  </si>
  <si>
    <t>Ecrire</t>
  </si>
  <si>
    <t>Capacités : Approche 1</t>
  </si>
  <si>
    <t>Capacités : Approche 2</t>
  </si>
  <si>
    <t>Capacités : Approche 3</t>
  </si>
  <si>
    <t>Capacités : Approche 4</t>
  </si>
  <si>
    <t>Capacités : Approche 5</t>
  </si>
  <si>
    <t>Capacités : Approche 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</si>
</sst>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0" fillId="0" borderId="0" xfId="0" applyAlignment="1">
      <alignment textRotation="90"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2" borderId="2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9" xfId="0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2" xfId="0" applyFill="1" applyBorder="1"/>
    <xf numFmtId="0" fontId="0" fillId="3" borderId="15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23" xfId="0" applyFill="1" applyBorder="1"/>
    <xf numFmtId="0" fontId="0" fillId="6" borderId="24" xfId="0" applyFill="1" applyBorder="1"/>
    <xf numFmtId="0" fontId="0" fillId="7" borderId="23" xfId="0" applyFill="1" applyBorder="1"/>
    <xf numFmtId="0" fontId="0" fillId="7" borderId="22" xfId="0" applyFill="1" applyBorder="1"/>
    <xf numFmtId="0" fontId="0" fillId="0" borderId="9" xfId="0" applyBorder="1" applyAlignment="1">
      <alignment horizontal="center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justify"/>
    </xf>
    <xf numFmtId="0" fontId="0" fillId="4" borderId="6" xfId="0" applyFill="1" applyBorder="1" applyAlignment="1">
      <alignment horizontal="center" vertical="justify"/>
    </xf>
    <xf numFmtId="0" fontId="0" fillId="10" borderId="5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9" borderId="5" xfId="0" applyFill="1" applyBorder="1"/>
    <xf numFmtId="0" fontId="0" fillId="9" borderId="1" xfId="0" applyFill="1" applyBorder="1"/>
    <xf numFmtId="0" fontId="3" fillId="11" borderId="4" xfId="0" applyFont="1" applyFill="1" applyBorder="1" applyAlignment="1">
      <alignment horizontal="center" vertical="center"/>
    </xf>
    <xf numFmtId="0" fontId="0" fillId="11" borderId="1" xfId="0" applyFill="1" applyBorder="1"/>
    <xf numFmtId="0" fontId="0" fillId="2" borderId="18" xfId="0" applyFill="1" applyBorder="1"/>
    <xf numFmtId="0" fontId="0" fillId="12" borderId="5" xfId="0" applyFill="1" applyBorder="1"/>
    <xf numFmtId="0" fontId="0" fillId="12" borderId="1" xfId="0" applyFill="1" applyBorder="1"/>
    <xf numFmtId="0" fontId="0" fillId="12" borderId="6" xfId="0" applyFill="1" applyBorder="1"/>
    <xf numFmtId="0" fontId="0" fillId="12" borderId="7" xfId="0" applyFill="1" applyBorder="1"/>
    <xf numFmtId="0" fontId="0" fillId="8" borderId="1" xfId="0" applyFill="1" applyBorder="1"/>
    <xf numFmtId="0" fontId="0" fillId="8" borderId="7" xfId="0" applyFill="1" applyBorder="1"/>
    <xf numFmtId="0" fontId="0" fillId="10" borderId="1" xfId="0" applyFill="1" applyBorder="1"/>
    <xf numFmtId="0" fontId="0" fillId="10" borderId="7" xfId="0" applyFill="1" applyBorder="1"/>
    <xf numFmtId="0" fontId="0" fillId="13" borderId="1" xfId="0" applyFill="1" applyBorder="1"/>
    <xf numFmtId="0" fontId="0" fillId="13" borderId="7" xfId="0" applyFill="1" applyBorder="1"/>
    <xf numFmtId="0" fontId="0" fillId="14" borderId="1" xfId="0" applyFill="1" applyBorder="1"/>
    <xf numFmtId="0" fontId="3" fillId="14" borderId="4" xfId="0" applyFont="1" applyFill="1" applyBorder="1" applyAlignment="1">
      <alignment horizontal="center" vertical="center" wrapText="1"/>
    </xf>
    <xf numFmtId="0" fontId="0" fillId="15" borderId="1" xfId="0" applyFill="1" applyBorder="1"/>
    <xf numFmtId="0" fontId="3" fillId="14" borderId="14" xfId="0" applyFont="1" applyFill="1" applyBorder="1" applyAlignment="1">
      <alignment horizontal="center" vertical="center" wrapText="1"/>
    </xf>
    <xf numFmtId="0" fontId="0" fillId="15" borderId="2" xfId="0" applyFill="1" applyBorder="1"/>
    <xf numFmtId="0" fontId="0" fillId="14" borderId="2" xfId="0" applyFill="1" applyBorder="1"/>
    <xf numFmtId="0" fontId="0" fillId="0" borderId="0" xfId="0" applyNumberFormat="1"/>
    <xf numFmtId="0" fontId="0" fillId="16" borderId="5" xfId="0" applyFill="1" applyBorder="1"/>
    <xf numFmtId="0" fontId="0" fillId="16" borderId="1" xfId="0" applyFill="1" applyBorder="1"/>
    <xf numFmtId="0" fontId="0" fillId="16" borderId="2" xfId="0" applyFill="1" applyBorder="1"/>
    <xf numFmtId="0" fontId="0" fillId="18" borderId="1" xfId="0" applyFill="1" applyBorder="1"/>
    <xf numFmtId="0" fontId="0" fillId="19" borderId="1" xfId="0" applyFill="1" applyBorder="1"/>
    <xf numFmtId="0" fontId="0" fillId="19" borderId="8" xfId="0" applyFill="1" applyBorder="1"/>
    <xf numFmtId="0" fontId="2" fillId="19" borderId="23" xfId="0" applyFont="1" applyFill="1" applyBorder="1" applyAlignment="1">
      <alignment vertical="center" textRotation="90" wrapText="1"/>
    </xf>
    <xf numFmtId="0" fontId="2" fillId="19" borderId="24" xfId="0" applyFont="1" applyFill="1" applyBorder="1" applyAlignment="1">
      <alignment vertical="center" textRotation="90" wrapText="1"/>
    </xf>
    <xf numFmtId="0" fontId="0" fillId="20" borderId="18" xfId="0" applyFill="1" applyBorder="1"/>
    <xf numFmtId="0" fontId="0" fillId="20" borderId="19" xfId="0" applyFill="1" applyBorder="1"/>
    <xf numFmtId="0" fontId="2" fillId="20" borderId="23" xfId="0" applyFont="1" applyFill="1" applyBorder="1" applyAlignment="1">
      <alignment vertical="center" textRotation="90" wrapText="1"/>
    </xf>
    <xf numFmtId="0" fontId="2" fillId="21" borderId="23" xfId="0" applyFont="1" applyFill="1" applyBorder="1" applyAlignment="1">
      <alignment vertical="center" textRotation="90" wrapText="1"/>
    </xf>
    <xf numFmtId="0" fontId="0" fillId="21" borderId="5" xfId="0" applyFill="1" applyBorder="1"/>
    <xf numFmtId="0" fontId="0" fillId="21" borderId="1" xfId="0" applyFill="1" applyBorder="1"/>
    <xf numFmtId="0" fontId="0" fillId="21" borderId="6" xfId="0" applyFill="1" applyBorder="1"/>
    <xf numFmtId="0" fontId="0" fillId="21" borderId="7" xfId="0" applyFill="1" applyBorder="1"/>
    <xf numFmtId="0" fontId="2" fillId="21" borderId="24" xfId="0" applyFont="1" applyFill="1" applyBorder="1" applyAlignment="1">
      <alignment vertical="center" textRotation="90" wrapText="1"/>
    </xf>
    <xf numFmtId="0" fontId="0" fillId="22" borderId="5" xfId="0" applyFill="1" applyBorder="1"/>
    <xf numFmtId="0" fontId="0" fillId="22" borderId="1" xfId="0" applyFill="1" applyBorder="1"/>
    <xf numFmtId="0" fontId="0" fillId="22" borderId="23" xfId="0" applyFill="1" applyBorder="1"/>
    <xf numFmtId="0" fontId="0" fillId="22" borderId="6" xfId="0" applyFill="1" applyBorder="1"/>
    <xf numFmtId="0" fontId="0" fillId="22" borderId="7" xfId="0" applyFill="1" applyBorder="1"/>
    <xf numFmtId="0" fontId="0" fillId="22" borderId="24" xfId="0" applyFill="1" applyBorder="1"/>
    <xf numFmtId="0" fontId="0" fillId="23" borderId="5" xfId="0" applyFill="1" applyBorder="1"/>
    <xf numFmtId="0" fontId="0" fillId="23" borderId="1" xfId="0" applyFill="1" applyBorder="1"/>
    <xf numFmtId="0" fontId="0" fillId="23" borderId="23" xfId="0" applyFill="1" applyBorder="1"/>
    <xf numFmtId="0" fontId="2" fillId="24" borderId="23" xfId="0" applyFont="1" applyFill="1" applyBorder="1" applyAlignment="1">
      <alignment vertical="center" textRotation="90" wrapText="1"/>
    </xf>
    <xf numFmtId="0" fontId="0" fillId="24" borderId="20" xfId="0" applyFill="1" applyBorder="1"/>
    <xf numFmtId="0" fontId="0" fillId="24" borderId="18" xfId="0" applyFill="1" applyBorder="1"/>
    <xf numFmtId="0" fontId="0" fillId="25" borderId="5" xfId="0" applyFill="1" applyBorder="1"/>
    <xf numFmtId="0" fontId="0" fillId="25" borderId="1" xfId="0" applyFill="1" applyBorder="1"/>
    <xf numFmtId="0" fontId="0" fillId="25" borderId="8" xfId="0" applyFill="1" applyBorder="1"/>
    <xf numFmtId="0" fontId="0" fillId="25" borderId="23" xfId="0" applyFill="1" applyBorder="1"/>
    <xf numFmtId="0" fontId="0" fillId="18" borderId="5" xfId="0" applyFill="1" applyBorder="1"/>
    <xf numFmtId="0" fontId="0" fillId="18" borderId="23" xfId="0" applyFill="1" applyBorder="1"/>
    <xf numFmtId="0" fontId="0" fillId="18" borderId="6" xfId="0" applyFill="1" applyBorder="1"/>
    <xf numFmtId="0" fontId="0" fillId="18" borderId="7" xfId="0" applyFill="1" applyBorder="1"/>
    <xf numFmtId="0" fontId="0" fillId="18" borderId="24" xfId="0" applyFill="1" applyBorder="1"/>
    <xf numFmtId="0" fontId="0" fillId="16" borderId="23" xfId="0" applyFill="1" applyBorder="1"/>
    <xf numFmtId="0" fontId="0" fillId="3" borderId="23" xfId="0" applyFill="1" applyBorder="1"/>
    <xf numFmtId="0" fontId="0" fillId="3" borderId="24" xfId="0" applyFill="1" applyBorder="1"/>
    <xf numFmtId="0" fontId="0" fillId="0" borderId="8" xfId="0" applyBorder="1"/>
    <xf numFmtId="0" fontId="0" fillId="18" borderId="8" xfId="0" applyFill="1" applyBorder="1"/>
    <xf numFmtId="0" fontId="0" fillId="18" borderId="9" xfId="0" applyFill="1" applyBorder="1"/>
    <xf numFmtId="0" fontId="0" fillId="9" borderId="16" xfId="0" applyFill="1" applyBorder="1"/>
    <xf numFmtId="0" fontId="0" fillId="12" borderId="16" xfId="0" applyFill="1" applyBorder="1"/>
    <xf numFmtId="0" fontId="0" fillId="12" borderId="17" xfId="0" applyFill="1" applyBorder="1"/>
    <xf numFmtId="0" fontId="0" fillId="12" borderId="8" xfId="0" applyFill="1" applyBorder="1"/>
    <xf numFmtId="0" fontId="0" fillId="9" borderId="8" xfId="0" applyFill="1" applyBorder="1"/>
    <xf numFmtId="0" fontId="0" fillId="12" borderId="9" xfId="0" applyFill="1" applyBorder="1"/>
    <xf numFmtId="0" fontId="3" fillId="4" borderId="14" xfId="0" applyFont="1" applyFill="1" applyBorder="1" applyAlignment="1">
      <alignment horizontal="center" vertical="center"/>
    </xf>
    <xf numFmtId="0" fontId="0" fillId="4" borderId="2" xfId="0" applyFill="1" applyBorder="1"/>
    <xf numFmtId="0" fontId="0" fillId="8" borderId="2" xfId="0" applyFill="1" applyBorder="1"/>
    <xf numFmtId="0" fontId="0" fillId="8" borderId="15" xfId="0" applyFill="1" applyBorder="1"/>
    <xf numFmtId="0" fontId="3" fillId="11" borderId="21" xfId="0" applyFont="1" applyFill="1" applyBorder="1" applyAlignment="1">
      <alignment horizontal="center" vertical="center" wrapText="1"/>
    </xf>
    <xf numFmtId="0" fontId="0" fillId="4" borderId="23" xfId="0" applyFill="1" applyBorder="1"/>
    <xf numFmtId="0" fontId="0" fillId="8" borderId="23" xfId="0" applyFill="1" applyBorder="1"/>
    <xf numFmtId="0" fontId="0" fillId="8" borderId="24" xfId="0" applyFill="1" applyBorder="1"/>
    <xf numFmtId="0" fontId="3" fillId="9" borderId="20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0" fillId="11" borderId="2" xfId="0" applyFill="1" applyBorder="1"/>
    <xf numFmtId="0" fontId="0" fillId="10" borderId="2" xfId="0" applyFill="1" applyBorder="1"/>
    <xf numFmtId="0" fontId="0" fillId="10" borderId="15" xfId="0" applyFill="1" applyBorder="1"/>
    <xf numFmtId="0" fontId="0" fillId="11" borderId="35" xfId="0" applyFill="1" applyBorder="1"/>
    <xf numFmtId="0" fontId="0" fillId="10" borderId="35" xfId="0" applyFill="1" applyBorder="1"/>
    <xf numFmtId="0" fontId="0" fillId="10" borderId="36" xfId="0" applyFill="1" applyBorder="1"/>
    <xf numFmtId="0" fontId="0" fillId="3" borderId="27" xfId="0" applyFill="1" applyBorder="1"/>
    <xf numFmtId="0" fontId="0" fillId="5" borderId="23" xfId="0" applyFill="1" applyBorder="1"/>
    <xf numFmtId="0" fontId="0" fillId="5" borderId="24" xfId="0" applyFill="1" applyBorder="1"/>
    <xf numFmtId="0" fontId="0" fillId="2" borderId="28" xfId="0" applyFill="1" applyBorder="1"/>
    <xf numFmtId="0" fontId="0" fillId="13" borderId="2" xfId="0" applyFill="1" applyBorder="1"/>
    <xf numFmtId="0" fontId="0" fillId="13" borderId="15" xfId="0" applyFill="1" applyBorder="1"/>
    <xf numFmtId="0" fontId="3" fillId="14" borderId="21" xfId="0" applyFont="1" applyFill="1" applyBorder="1" applyAlignment="1">
      <alignment horizontal="center" vertical="center" wrapText="1"/>
    </xf>
    <xf numFmtId="0" fontId="0" fillId="15" borderId="16" xfId="0" applyFill="1" applyBorder="1"/>
    <xf numFmtId="0" fontId="0" fillId="14" borderId="16" xfId="0" applyFill="1" applyBorder="1"/>
    <xf numFmtId="0" fontId="0" fillId="2" borderId="27" xfId="0" applyFill="1" applyBorder="1"/>
    <xf numFmtId="0" fontId="0" fillId="13" borderId="23" xfId="0" applyFill="1" applyBorder="1"/>
    <xf numFmtId="0" fontId="0" fillId="2" borderId="23" xfId="0" applyFill="1" applyBorder="1"/>
    <xf numFmtId="0" fontId="0" fillId="13" borderId="24" xfId="0" applyFill="1" applyBorder="1"/>
    <xf numFmtId="0" fontId="0" fillId="14" borderId="23" xfId="0" applyFill="1" applyBorder="1"/>
    <xf numFmtId="0" fontId="0" fillId="15" borderId="23" xfId="0" applyFill="1" applyBorder="1"/>
    <xf numFmtId="0" fontId="0" fillId="15" borderId="24" xfId="0" applyFill="1" applyBorder="1"/>
    <xf numFmtId="0" fontId="0" fillId="26" borderId="5" xfId="0" applyFill="1" applyBorder="1" applyAlignment="1">
      <alignment horizontal="center"/>
    </xf>
    <xf numFmtId="0" fontId="0" fillId="9" borderId="38" xfId="0" applyFill="1" applyBorder="1"/>
    <xf numFmtId="0" fontId="0" fillId="9" borderId="39" xfId="0" applyFill="1" applyBorder="1"/>
    <xf numFmtId="0" fontId="0" fillId="26" borderId="1" xfId="0" applyFill="1" applyBorder="1" applyAlignment="1">
      <alignment horizontal="center"/>
    </xf>
    <xf numFmtId="0" fontId="0" fillId="26" borderId="8" xfId="0" applyFill="1" applyBorder="1" applyAlignment="1">
      <alignment horizontal="center"/>
    </xf>
    <xf numFmtId="0" fontId="0" fillId="26" borderId="6" xfId="0" applyFill="1" applyBorder="1" applyAlignment="1">
      <alignment horizontal="center"/>
    </xf>
    <xf numFmtId="0" fontId="0" fillId="26" borderId="7" xfId="0" applyFill="1" applyBorder="1" applyAlignment="1">
      <alignment horizontal="center"/>
    </xf>
    <xf numFmtId="0" fontId="0" fillId="26" borderId="9" xfId="0" applyFill="1" applyBorder="1" applyAlignment="1">
      <alignment horizontal="center"/>
    </xf>
    <xf numFmtId="0" fontId="0" fillId="2" borderId="5" xfId="0" applyNumberFormat="1" applyFill="1" applyBorder="1"/>
    <xf numFmtId="0" fontId="0" fillId="2" borderId="8" xfId="0" applyNumberFormat="1" applyFill="1" applyBorder="1"/>
    <xf numFmtId="0" fontId="0" fillId="0" borderId="5" xfId="0" applyNumberFormat="1" applyBorder="1"/>
    <xf numFmtId="0" fontId="0" fillId="0" borderId="8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27" borderId="3" xfId="0" applyFill="1" applyBorder="1" applyAlignment="1">
      <alignment horizontal="center" vertical="center" wrapText="1"/>
    </xf>
    <xf numFmtId="0" fontId="0" fillId="27" borderId="4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wrapText="1"/>
    </xf>
    <xf numFmtId="0" fontId="0" fillId="28" borderId="3" xfId="0" applyFill="1" applyBorder="1" applyAlignment="1">
      <alignment horizontal="center" vertical="center" wrapText="1"/>
    </xf>
    <xf numFmtId="0" fontId="0" fillId="28" borderId="4" xfId="0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 wrapText="1"/>
    </xf>
    <xf numFmtId="0" fontId="0" fillId="28" borderId="23" xfId="0" applyFill="1" applyBorder="1"/>
    <xf numFmtId="0" fontId="0" fillId="28" borderId="24" xfId="0" applyFill="1" applyBorder="1"/>
    <xf numFmtId="0" fontId="0" fillId="4" borderId="1" xfId="0" applyFill="1" applyBorder="1" applyAlignment="1">
      <alignment horizontal="center" vertical="justify"/>
    </xf>
    <xf numFmtId="0" fontId="0" fillId="4" borderId="8" xfId="0" applyFill="1" applyBorder="1" applyAlignment="1">
      <alignment horizontal="center" vertical="justify"/>
    </xf>
    <xf numFmtId="0" fontId="0" fillId="4" borderId="7" xfId="0" applyFill="1" applyBorder="1" applyAlignment="1">
      <alignment horizontal="center" vertical="justify"/>
    </xf>
    <xf numFmtId="0" fontId="0" fillId="4" borderId="9" xfId="0" applyFill="1" applyBorder="1" applyAlignment="1">
      <alignment horizontal="center" vertical="justify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9" borderId="23" xfId="0" applyFill="1" applyBorder="1"/>
    <xf numFmtId="0" fontId="0" fillId="29" borderId="24" xfId="0" applyFill="1" applyBorder="1"/>
    <xf numFmtId="0" fontId="0" fillId="24" borderId="27" xfId="0" applyFill="1" applyBorder="1"/>
    <xf numFmtId="0" fontId="0" fillId="24" borderId="23" xfId="0" applyFill="1" applyBorder="1"/>
    <xf numFmtId="0" fontId="0" fillId="24" borderId="24" xfId="0" applyFill="1" applyBorder="1"/>
    <xf numFmtId="0" fontId="0" fillId="2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 wrapText="1"/>
    </xf>
    <xf numFmtId="0" fontId="0" fillId="26" borderId="38" xfId="0" applyFill="1" applyBorder="1" applyAlignment="1">
      <alignment horizontal="center"/>
    </xf>
    <xf numFmtId="0" fontId="0" fillId="9" borderId="10" xfId="0" applyFill="1" applyBorder="1" applyAlignment="1">
      <alignment horizontal="center" vertical="center"/>
    </xf>
    <xf numFmtId="0" fontId="0" fillId="20" borderId="20" xfId="0" applyFill="1" applyBorder="1"/>
    <xf numFmtId="0" fontId="0" fillId="19" borderId="5" xfId="0" applyFill="1" applyBorder="1"/>
    <xf numFmtId="0" fontId="0" fillId="19" borderId="6" xfId="0" applyFill="1" applyBorder="1"/>
    <xf numFmtId="0" fontId="0" fillId="19" borderId="7" xfId="0" applyFill="1" applyBorder="1"/>
    <xf numFmtId="0" fontId="0" fillId="19" borderId="9" xfId="0" applyFill="1" applyBorder="1"/>
    <xf numFmtId="0" fontId="0" fillId="16" borderId="27" xfId="0" applyFill="1" applyBorder="1"/>
    <xf numFmtId="0" fontId="6" fillId="20" borderId="27" xfId="0" applyFont="1" applyFill="1" applyBorder="1" applyAlignment="1">
      <alignment vertical="center" textRotation="90" wrapText="1"/>
    </xf>
    <xf numFmtId="0" fontId="2" fillId="24" borderId="27" xfId="0" applyFont="1" applyFill="1" applyBorder="1" applyAlignment="1">
      <alignment vertical="center" textRotation="90" wrapText="1"/>
    </xf>
    <xf numFmtId="0" fontId="0" fillId="23" borderId="27" xfId="0" applyFill="1" applyBorder="1"/>
    <xf numFmtId="0" fontId="0" fillId="25" borderId="27" xfId="0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10" xfId="0" applyBorder="1"/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/>
    <xf numFmtId="0" fontId="0" fillId="17" borderId="48" xfId="0" applyFill="1" applyBorder="1" applyAlignment="1">
      <alignment horizontal="center" textRotation="90" wrapText="1"/>
    </xf>
    <xf numFmtId="0" fontId="0" fillId="17" borderId="0" xfId="0" applyFill="1" applyBorder="1" applyAlignment="1">
      <alignment horizontal="center" textRotation="90" wrapText="1"/>
    </xf>
    <xf numFmtId="0" fontId="0" fillId="26" borderId="39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3" borderId="53" xfId="0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0" fillId="13" borderId="55" xfId="0" applyFill="1" applyBorder="1"/>
    <xf numFmtId="0" fontId="3" fillId="2" borderId="18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30" borderId="32" xfId="0" applyFill="1" applyBorder="1"/>
    <xf numFmtId="0" fontId="0" fillId="30" borderId="38" xfId="0" applyFill="1" applyBorder="1"/>
    <xf numFmtId="0" fontId="0" fillId="30" borderId="39" xfId="0" applyFill="1" applyBorder="1"/>
    <xf numFmtId="0" fontId="5" fillId="31" borderId="50" xfId="0" applyFont="1" applyFill="1" applyBorder="1" applyAlignment="1">
      <alignment horizontal="center" vertical="center"/>
    </xf>
    <xf numFmtId="0" fontId="3" fillId="31" borderId="54" xfId="0" applyFont="1" applyFill="1" applyBorder="1" applyAlignment="1">
      <alignment horizontal="center" vertical="center"/>
    </xf>
    <xf numFmtId="0" fontId="0" fillId="31" borderId="35" xfId="0" applyFill="1" applyBorder="1"/>
    <xf numFmtId="0" fontId="0" fillId="31" borderId="23" xfId="0" applyFill="1" applyBorder="1"/>
    <xf numFmtId="0" fontId="0" fillId="32" borderId="35" xfId="0" applyFill="1" applyBorder="1"/>
    <xf numFmtId="0" fontId="0" fillId="32" borderId="23" xfId="0" applyFill="1" applyBorder="1"/>
    <xf numFmtId="0" fontId="0" fillId="32" borderId="36" xfId="0" applyFill="1" applyBorder="1"/>
    <xf numFmtId="0" fontId="0" fillId="32" borderId="24" xfId="0" applyFill="1" applyBorder="1"/>
    <xf numFmtId="0" fontId="3" fillId="27" borderId="14" xfId="0" applyFont="1" applyFill="1" applyBorder="1" applyAlignment="1">
      <alignment horizontal="center" vertical="center" wrapText="1"/>
    </xf>
    <xf numFmtId="0" fontId="0" fillId="27" borderId="2" xfId="0" applyFill="1" applyBorder="1"/>
    <xf numFmtId="0" fontId="0" fillId="33" borderId="2" xfId="0" applyFill="1" applyBorder="1"/>
    <xf numFmtId="0" fontId="0" fillId="33" borderId="15" xfId="0" applyFill="1" applyBorder="1"/>
    <xf numFmtId="0" fontId="1" fillId="31" borderId="50" xfId="0" applyFont="1" applyFill="1" applyBorder="1" applyAlignment="1">
      <alignment horizontal="center" vertical="center"/>
    </xf>
    <xf numFmtId="0" fontId="0" fillId="31" borderId="22" xfId="0" applyFill="1" applyBorder="1" applyAlignment="1">
      <alignment horizontal="center" vertical="center" wrapText="1"/>
    </xf>
    <xf numFmtId="0" fontId="0" fillId="31" borderId="23" xfId="0" applyFill="1" applyBorder="1" applyAlignment="1">
      <alignment horizontal="center"/>
    </xf>
    <xf numFmtId="0" fontId="3" fillId="31" borderId="27" xfId="0" applyFont="1" applyFill="1" applyBorder="1" applyAlignment="1">
      <alignment vertical="center" textRotation="90" wrapText="1"/>
    </xf>
    <xf numFmtId="0" fontId="0" fillId="31" borderId="23" xfId="0" applyNumberFormat="1" applyFill="1" applyBorder="1"/>
    <xf numFmtId="0" fontId="0" fillId="31" borderId="24" xfId="0" applyNumberFormat="1" applyFill="1" applyBorder="1"/>
    <xf numFmtId="0" fontId="0" fillId="27" borderId="4" xfId="0" applyFill="1" applyBorder="1" applyAlignment="1">
      <alignment horizontal="center" vertical="center" wrapText="1"/>
    </xf>
    <xf numFmtId="0" fontId="0" fillId="27" borderId="23" xfId="0" applyFill="1" applyBorder="1"/>
    <xf numFmtId="0" fontId="0" fillId="27" borderId="24" xfId="0" applyFill="1" applyBorder="1"/>
    <xf numFmtId="0" fontId="0" fillId="0" borderId="2" xfId="0" applyFill="1" applyBorder="1"/>
    <xf numFmtId="0" fontId="0" fillId="6" borderId="4" xfId="0" applyFill="1" applyBorder="1" applyAlignment="1">
      <alignment horizontal="center" textRotation="90" wrapText="1"/>
    </xf>
    <xf numFmtId="0" fontId="0" fillId="6" borderId="1" xfId="0" applyFill="1" applyBorder="1" applyAlignment="1">
      <alignment horizontal="center" textRotation="90" wrapText="1"/>
    </xf>
    <xf numFmtId="0" fontId="2" fillId="18" borderId="26" xfId="0" applyFont="1" applyFill="1" applyBorder="1" applyAlignment="1">
      <alignment horizontal="center" vertical="center" textRotation="90" wrapText="1"/>
    </xf>
    <xf numFmtId="0" fontId="2" fillId="18" borderId="43" xfId="0" applyFont="1" applyFill="1" applyBorder="1" applyAlignment="1">
      <alignment horizontal="center" vertical="center" textRotation="90" wrapText="1"/>
    </xf>
    <xf numFmtId="0" fontId="2" fillId="6" borderId="26" xfId="0" applyFont="1" applyFill="1" applyBorder="1" applyAlignment="1">
      <alignment horizontal="center" vertical="center" textRotation="90" wrapText="1"/>
    </xf>
    <xf numFmtId="0" fontId="2" fillId="6" borderId="4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21" borderId="4" xfId="0" applyFill="1" applyBorder="1" applyAlignment="1">
      <alignment horizontal="center" vertical="center" textRotation="90" wrapText="1"/>
    </xf>
    <xf numFmtId="0" fontId="0" fillId="21" borderId="1" xfId="0" applyFill="1" applyBorder="1" applyAlignment="1">
      <alignment horizontal="center" vertical="center" textRotation="90" wrapText="1"/>
    </xf>
    <xf numFmtId="0" fontId="0" fillId="22" borderId="3" xfId="0" applyFill="1" applyBorder="1" applyAlignment="1">
      <alignment horizontal="center" textRotation="90" wrapText="1"/>
    </xf>
    <xf numFmtId="0" fontId="0" fillId="22" borderId="5" xfId="0" applyFill="1" applyBorder="1" applyAlignment="1">
      <alignment horizontal="center" textRotation="90" wrapText="1"/>
    </xf>
    <xf numFmtId="0" fontId="0" fillId="22" borderId="4" xfId="0" applyFill="1" applyBorder="1" applyAlignment="1">
      <alignment horizontal="center" textRotation="90" wrapText="1"/>
    </xf>
    <xf numFmtId="0" fontId="0" fillId="22" borderId="1" xfId="0" applyFill="1" applyBorder="1" applyAlignment="1">
      <alignment horizontal="center" textRotation="90" wrapText="1"/>
    </xf>
    <xf numFmtId="0" fontId="0" fillId="17" borderId="21" xfId="0" applyFill="1" applyBorder="1" applyAlignment="1">
      <alignment horizontal="center" textRotation="90" wrapText="1"/>
    </xf>
    <xf numFmtId="0" fontId="0" fillId="17" borderId="16" xfId="0" applyFill="1" applyBorder="1" applyAlignment="1">
      <alignment horizontal="center" textRotation="90" wrapText="1"/>
    </xf>
    <xf numFmtId="0" fontId="0" fillId="17" borderId="4" xfId="0" applyFill="1" applyBorder="1" applyAlignment="1">
      <alignment horizontal="center" textRotation="90" wrapText="1"/>
    </xf>
    <xf numFmtId="0" fontId="0" fillId="17" borderId="1" xfId="0" applyFill="1" applyBorder="1" applyAlignment="1">
      <alignment horizontal="center" textRotation="90" wrapText="1"/>
    </xf>
    <xf numFmtId="0" fontId="0" fillId="8" borderId="4" xfId="0" applyFill="1" applyBorder="1" applyAlignment="1">
      <alignment horizontal="center" vertical="center" textRotation="90" wrapText="1"/>
    </xf>
    <xf numFmtId="0" fontId="0" fillId="8" borderId="1" xfId="0" applyFill="1" applyBorder="1" applyAlignment="1">
      <alignment horizontal="center" vertical="center" textRotation="90" wrapText="1"/>
    </xf>
    <xf numFmtId="0" fontId="0" fillId="8" borderId="3" xfId="0" applyFill="1" applyBorder="1" applyAlignment="1">
      <alignment horizontal="center" vertical="center" textRotation="90" wrapText="1"/>
    </xf>
    <xf numFmtId="0" fontId="0" fillId="8" borderId="5" xfId="0" applyFill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6" borderId="3" xfId="0" applyFill="1" applyBorder="1" applyAlignment="1">
      <alignment horizontal="center" textRotation="90" wrapText="1"/>
    </xf>
    <xf numFmtId="0" fontId="0" fillId="6" borderId="5" xfId="0" applyFill="1" applyBorder="1" applyAlignment="1">
      <alignment horizontal="center" textRotation="90" wrapText="1"/>
    </xf>
    <xf numFmtId="0" fontId="0" fillId="19" borderId="14" xfId="0" applyFill="1" applyBorder="1" applyAlignment="1">
      <alignment horizontal="center" vertical="center" textRotation="90" wrapText="1"/>
    </xf>
    <xf numFmtId="0" fontId="0" fillId="19" borderId="2" xfId="0" applyFill="1" applyBorder="1" applyAlignment="1">
      <alignment horizontal="center" vertical="center" textRotation="90" wrapText="1"/>
    </xf>
    <xf numFmtId="0" fontId="0" fillId="21" borderId="3" xfId="0" applyFill="1" applyBorder="1" applyAlignment="1">
      <alignment horizontal="center" vertical="center" textRotation="90" wrapText="1"/>
    </xf>
    <xf numFmtId="0" fontId="0" fillId="21" borderId="5" xfId="0" applyFill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17" borderId="26" xfId="0" applyFont="1" applyFill="1" applyBorder="1" applyAlignment="1">
      <alignment horizontal="center" vertical="center" textRotation="90" wrapText="1"/>
    </xf>
    <xf numFmtId="0" fontId="2" fillId="17" borderId="43" xfId="0" applyFont="1" applyFill="1" applyBorder="1" applyAlignment="1">
      <alignment horizontal="center" vertical="center" textRotation="90" wrapText="1"/>
    </xf>
    <xf numFmtId="0" fontId="2" fillId="19" borderId="26" xfId="0" applyFont="1" applyFill="1" applyBorder="1" applyAlignment="1">
      <alignment horizontal="center" vertical="center" textRotation="90" wrapText="1"/>
    </xf>
    <xf numFmtId="0" fontId="2" fillId="19" borderId="43" xfId="0" applyFont="1" applyFill="1" applyBorder="1" applyAlignment="1">
      <alignment horizontal="center" vertical="center" textRotation="90" wrapText="1"/>
    </xf>
    <xf numFmtId="0" fontId="2" fillId="21" borderId="26" xfId="0" applyFont="1" applyFill="1" applyBorder="1" applyAlignment="1">
      <alignment horizontal="center" vertical="center" textRotation="90" wrapText="1"/>
    </xf>
    <xf numFmtId="0" fontId="2" fillId="21" borderId="43" xfId="0" applyFont="1" applyFill="1" applyBorder="1" applyAlignment="1">
      <alignment horizontal="center" vertical="center" textRotation="90" wrapText="1"/>
    </xf>
    <xf numFmtId="0" fontId="2" fillId="22" borderId="22" xfId="0" applyFont="1" applyFill="1" applyBorder="1" applyAlignment="1">
      <alignment horizontal="center" vertical="center" textRotation="90" wrapText="1"/>
    </xf>
    <xf numFmtId="0" fontId="2" fillId="22" borderId="24" xfId="0" applyFont="1" applyFill="1" applyBorder="1" applyAlignment="1">
      <alignment horizontal="center" vertical="center" textRotation="90" wrapText="1"/>
    </xf>
    <xf numFmtId="0" fontId="0" fillId="6" borderId="49" xfId="0" applyFill="1" applyBorder="1" applyAlignment="1">
      <alignment horizontal="center" textRotation="90" wrapText="1"/>
    </xf>
    <xf numFmtId="0" fontId="0" fillId="6" borderId="18" xfId="0" applyFill="1" applyBorder="1" applyAlignment="1">
      <alignment horizontal="center" textRotation="90" wrapText="1"/>
    </xf>
    <xf numFmtId="0" fontId="0" fillId="6" borderId="31" xfId="0" applyFill="1" applyBorder="1" applyAlignment="1">
      <alignment horizontal="center" textRotation="90" wrapText="1"/>
    </xf>
    <xf numFmtId="0" fontId="0" fillId="6" borderId="32" xfId="0" applyFill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3" fillId="2" borderId="26" xfId="0" applyFont="1" applyFill="1" applyBorder="1" applyAlignment="1">
      <alignment horizontal="center" vertical="center" textRotation="90"/>
    </xf>
    <xf numFmtId="0" fontId="3" fillId="2" borderId="27" xfId="0" applyFont="1" applyFill="1" applyBorder="1" applyAlignment="1">
      <alignment horizontal="center" vertical="center" textRotation="90"/>
    </xf>
    <xf numFmtId="0" fontId="3" fillId="14" borderId="26" xfId="0" applyFont="1" applyFill="1" applyBorder="1" applyAlignment="1">
      <alignment horizontal="center" vertical="center" textRotation="90"/>
    </xf>
    <xf numFmtId="0" fontId="3" fillId="14" borderId="37" xfId="0" applyFont="1" applyFill="1" applyBorder="1" applyAlignment="1">
      <alignment horizontal="center" vertical="center" textRotation="90"/>
    </xf>
    <xf numFmtId="0" fontId="5" fillId="14" borderId="33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 textRotation="90" wrapText="1"/>
    </xf>
    <xf numFmtId="0" fontId="3" fillId="9" borderId="32" xfId="0" applyFont="1" applyFill="1" applyBorder="1" applyAlignment="1">
      <alignment horizontal="center" vertical="center" textRotation="90" wrapText="1"/>
    </xf>
    <xf numFmtId="0" fontId="3" fillId="4" borderId="26" xfId="0" applyFont="1" applyFill="1" applyBorder="1" applyAlignment="1">
      <alignment horizontal="center" vertical="center" textRotation="90" wrapText="1"/>
    </xf>
    <xf numFmtId="0" fontId="3" fillId="4" borderId="27" xfId="0" applyFont="1" applyFill="1" applyBorder="1" applyAlignment="1">
      <alignment horizontal="center" vertical="center" textRotation="90"/>
    </xf>
    <xf numFmtId="0" fontId="3" fillId="11" borderId="26" xfId="0" applyFont="1" applyFill="1" applyBorder="1" applyAlignment="1">
      <alignment horizontal="center" vertical="center" textRotation="90" wrapText="1"/>
    </xf>
    <xf numFmtId="0" fontId="3" fillId="11" borderId="34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3" fillId="3" borderId="27" xfId="0" applyFont="1" applyFill="1" applyBorder="1" applyAlignment="1">
      <alignment horizontal="center" vertical="center" textRotation="90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3" fillId="31" borderId="22" xfId="0" applyFont="1" applyFill="1" applyBorder="1" applyAlignment="1">
      <alignment horizontal="center" vertical="center" textRotation="90"/>
    </xf>
    <xf numFmtId="0" fontId="3" fillId="31" borderId="23" xfId="0" applyFont="1" applyFill="1" applyBorder="1" applyAlignment="1">
      <alignment horizontal="center" vertical="center" textRotation="90"/>
    </xf>
    <xf numFmtId="0" fontId="5" fillId="11" borderId="50" xfId="0" applyFont="1" applyFill="1" applyBorder="1" applyAlignment="1">
      <alignment horizontal="center" vertical="center"/>
    </xf>
    <xf numFmtId="0" fontId="5" fillId="11" borderId="51" xfId="0" applyFont="1" applyFill="1" applyBorder="1" applyAlignment="1">
      <alignment horizontal="center" vertical="center"/>
    </xf>
    <xf numFmtId="0" fontId="5" fillId="11" borderId="52" xfId="0" applyFont="1" applyFill="1" applyBorder="1" applyAlignment="1">
      <alignment horizontal="center" vertical="center"/>
    </xf>
    <xf numFmtId="0" fontId="3" fillId="28" borderId="26" xfId="0" applyFont="1" applyFill="1" applyBorder="1" applyAlignment="1">
      <alignment horizontal="center" vertical="center" textRotation="90"/>
    </xf>
    <xf numFmtId="0" fontId="3" fillId="28" borderId="37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28" borderId="11" xfId="0" applyFont="1" applyFill="1" applyBorder="1" applyAlignment="1">
      <alignment horizontal="center"/>
    </xf>
    <xf numFmtId="0" fontId="1" fillId="28" borderId="12" xfId="0" applyFont="1" applyFill="1" applyBorder="1" applyAlignment="1">
      <alignment horizontal="center"/>
    </xf>
    <xf numFmtId="0" fontId="1" fillId="28" borderId="13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 vertical="center" textRotation="90" wrapText="1"/>
    </xf>
    <xf numFmtId="0" fontId="3" fillId="11" borderId="27" xfId="0" applyFont="1" applyFill="1" applyBorder="1" applyAlignment="1">
      <alignment horizontal="center" vertical="center" textRotation="90"/>
    </xf>
    <xf numFmtId="0" fontId="3" fillId="2" borderId="32" xfId="0" applyFont="1" applyFill="1" applyBorder="1" applyAlignment="1">
      <alignment horizontal="center" vertical="center" textRotation="90"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3" fillId="31" borderId="26" xfId="0" applyFont="1" applyFill="1" applyBorder="1" applyAlignment="1">
      <alignment horizontal="center" vertical="center" textRotation="90" wrapText="1"/>
    </xf>
    <xf numFmtId="0" fontId="3" fillId="31" borderId="27" xfId="0" applyFont="1" applyFill="1" applyBorder="1" applyAlignment="1">
      <alignment horizontal="center" vertical="center" textRotation="90" wrapText="1"/>
    </xf>
    <xf numFmtId="0" fontId="1" fillId="27" borderId="50" xfId="0" applyFont="1" applyFill="1" applyBorder="1" applyAlignment="1">
      <alignment horizontal="center"/>
    </xf>
    <xf numFmtId="0" fontId="1" fillId="27" borderId="51" xfId="0" applyFont="1" applyFill="1" applyBorder="1" applyAlignment="1">
      <alignment horizontal="center"/>
    </xf>
    <xf numFmtId="0" fontId="1" fillId="27" borderId="52" xfId="0" applyFont="1" applyFill="1" applyBorder="1" applyAlignment="1">
      <alignment horizontal="center"/>
    </xf>
  </cellXfs>
  <cellStyles count="1">
    <cellStyle name="Normal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0C0C0"/>
      <color rgb="FFFFCC99"/>
      <color rgb="FFCCFFCC"/>
      <color rgb="FF99CCFF"/>
      <color rgb="FFCCFFFF"/>
      <color rgb="FF66FFFF"/>
      <color rgb="FFCCFF66"/>
      <color rgb="FFFFFF99"/>
      <color rgb="FFCCCC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R32"/>
  <sheetViews>
    <sheetView tabSelected="1" zoomScale="55" zoomScaleNormal="55" workbookViewId="0">
      <pane xSplit="3" ySplit="2" topLeftCell="R3" activePane="bottomRight" state="frozen"/>
      <selection pane="topRight" activeCell="D1" sqref="D1"/>
      <selection pane="bottomLeft" activeCell="A4" sqref="A4"/>
      <selection pane="bottomRight" activeCell="BD3" sqref="BD3"/>
    </sheetView>
  </sheetViews>
  <sheetFormatPr baseColWidth="10" defaultRowHeight="15" outlineLevelCol="1"/>
  <cols>
    <col min="1" max="1" width="5.7109375" style="28" customWidth="1"/>
    <col min="2" max="3" width="25.7109375" customWidth="1"/>
    <col min="4" max="17" width="8.7109375" hidden="1" customWidth="1" outlineLevel="1"/>
    <col min="18" max="18" width="8.7109375" customWidth="1" collapsed="1"/>
    <col min="19" max="24" width="8.7109375" hidden="1" customWidth="1" outlineLevel="1"/>
    <col min="25" max="25" width="8.7109375" customWidth="1" collapsed="1"/>
    <col min="26" max="29" width="8.7109375" hidden="1" customWidth="1" outlineLevel="1"/>
    <col min="30" max="30" width="8.7109375" customWidth="1" collapsed="1"/>
    <col min="31" max="33" width="8.7109375" hidden="1" customWidth="1" outlineLevel="1"/>
    <col min="34" max="34" width="8.7109375" customWidth="1" collapsed="1"/>
    <col min="35" max="43" width="8.7109375" hidden="1" customWidth="1" outlineLevel="1"/>
    <col min="44" max="44" width="8.7109375" customWidth="1" collapsed="1"/>
    <col min="45" max="53" width="8.7109375" hidden="1" customWidth="1" outlineLevel="1"/>
    <col min="54" max="54" width="8.7109375" customWidth="1" collapsed="1"/>
  </cols>
  <sheetData>
    <row r="1" spans="1:70">
      <c r="A1" s="290"/>
      <c r="B1" s="300" t="s">
        <v>0</v>
      </c>
      <c r="C1" s="298" t="s">
        <v>1</v>
      </c>
      <c r="D1" s="282" t="s">
        <v>32</v>
      </c>
      <c r="E1" s="284" t="s">
        <v>33</v>
      </c>
      <c r="F1" s="284" t="s">
        <v>34</v>
      </c>
      <c r="G1" s="284" t="s">
        <v>35</v>
      </c>
      <c r="H1" s="284" t="s">
        <v>36</v>
      </c>
      <c r="I1" s="284" t="s">
        <v>37</v>
      </c>
      <c r="J1" s="284" t="s">
        <v>38</v>
      </c>
      <c r="K1" s="284" t="s">
        <v>39</v>
      </c>
      <c r="L1" s="284" t="s">
        <v>40</v>
      </c>
      <c r="M1" s="284" t="s">
        <v>41</v>
      </c>
      <c r="N1" s="284" t="s">
        <v>42</v>
      </c>
      <c r="O1" s="284" t="s">
        <v>44</v>
      </c>
      <c r="P1" s="284" t="s">
        <v>43</v>
      </c>
      <c r="Q1" s="224"/>
      <c r="R1" s="302" t="s">
        <v>87</v>
      </c>
      <c r="S1" s="288" t="s">
        <v>46</v>
      </c>
      <c r="T1" s="286" t="s">
        <v>47</v>
      </c>
      <c r="U1" s="286" t="s">
        <v>48</v>
      </c>
      <c r="V1" s="286" t="s">
        <v>49</v>
      </c>
      <c r="W1" s="286" t="s">
        <v>50</v>
      </c>
      <c r="X1" s="294" t="s">
        <v>51</v>
      </c>
      <c r="Y1" s="304" t="s">
        <v>88</v>
      </c>
      <c r="Z1" s="296" t="s">
        <v>52</v>
      </c>
      <c r="AA1" s="276" t="s">
        <v>53</v>
      </c>
      <c r="AB1" s="276" t="s">
        <v>54</v>
      </c>
      <c r="AC1" s="276" t="s">
        <v>55</v>
      </c>
      <c r="AD1" s="306" t="s">
        <v>89</v>
      </c>
      <c r="AE1" s="278" t="s">
        <v>56</v>
      </c>
      <c r="AF1" s="280" t="s">
        <v>57</v>
      </c>
      <c r="AG1" s="280" t="s">
        <v>58</v>
      </c>
      <c r="AH1" s="308" t="s">
        <v>90</v>
      </c>
      <c r="AI1" s="292" t="s">
        <v>59</v>
      </c>
      <c r="AJ1" s="266" t="s">
        <v>60</v>
      </c>
      <c r="AK1" s="266" t="s">
        <v>61</v>
      </c>
      <c r="AL1" s="266" t="s">
        <v>62</v>
      </c>
      <c r="AM1" s="266" t="s">
        <v>63</v>
      </c>
      <c r="AN1" s="266" t="s">
        <v>64</v>
      </c>
      <c r="AO1" s="266" t="s">
        <v>65</v>
      </c>
      <c r="AP1" s="310" t="s">
        <v>66</v>
      </c>
      <c r="AQ1" s="312" t="s">
        <v>67</v>
      </c>
      <c r="AR1" s="270" t="s">
        <v>91</v>
      </c>
      <c r="AS1" s="272" t="s">
        <v>68</v>
      </c>
      <c r="AT1" s="274" t="s">
        <v>69</v>
      </c>
      <c r="AU1" s="274" t="s">
        <v>70</v>
      </c>
      <c r="AV1" s="274" t="s">
        <v>71</v>
      </c>
      <c r="AW1" s="274" t="s">
        <v>72</v>
      </c>
      <c r="AX1" s="274" t="s">
        <v>73</v>
      </c>
      <c r="AY1" s="274" t="s">
        <v>74</v>
      </c>
      <c r="AZ1" s="274" t="s">
        <v>75</v>
      </c>
      <c r="BA1" s="314" t="s">
        <v>76</v>
      </c>
      <c r="BB1" s="268" t="s">
        <v>92</v>
      </c>
    </row>
    <row r="2" spans="1:70" ht="195" customHeight="1" thickBot="1">
      <c r="A2" s="291"/>
      <c r="B2" s="301"/>
      <c r="C2" s="299"/>
      <c r="D2" s="283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25" t="s">
        <v>45</v>
      </c>
      <c r="R2" s="303"/>
      <c r="S2" s="289"/>
      <c r="T2" s="287"/>
      <c r="U2" s="287"/>
      <c r="V2" s="287"/>
      <c r="W2" s="287"/>
      <c r="X2" s="295"/>
      <c r="Y2" s="305"/>
      <c r="Z2" s="297"/>
      <c r="AA2" s="277"/>
      <c r="AB2" s="277"/>
      <c r="AC2" s="277"/>
      <c r="AD2" s="307"/>
      <c r="AE2" s="279"/>
      <c r="AF2" s="281"/>
      <c r="AG2" s="281"/>
      <c r="AH2" s="309"/>
      <c r="AI2" s="293"/>
      <c r="AJ2" s="267"/>
      <c r="AK2" s="267"/>
      <c r="AL2" s="267"/>
      <c r="AM2" s="267"/>
      <c r="AN2" s="267"/>
      <c r="AO2" s="267"/>
      <c r="AP2" s="311"/>
      <c r="AQ2" s="313"/>
      <c r="AR2" s="271"/>
      <c r="AS2" s="273"/>
      <c r="AT2" s="275"/>
      <c r="AU2" s="275"/>
      <c r="AV2" s="275"/>
      <c r="AW2" s="275"/>
      <c r="AX2" s="275"/>
      <c r="AY2" s="275"/>
      <c r="AZ2" s="275"/>
      <c r="BA2" s="315"/>
      <c r="BB2" s="269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24.95" customHeight="1">
      <c r="A3" s="217">
        <v>1</v>
      </c>
      <c r="B3" s="218"/>
      <c r="C3" s="219"/>
      <c r="D3" s="83">
        <v>0</v>
      </c>
      <c r="E3" s="84">
        <v>0</v>
      </c>
      <c r="F3" s="84">
        <v>0</v>
      </c>
      <c r="G3" s="84">
        <v>0</v>
      </c>
      <c r="H3" s="84">
        <v>0</v>
      </c>
      <c r="I3" s="84">
        <v>0</v>
      </c>
      <c r="J3" s="84">
        <v>0</v>
      </c>
      <c r="K3" s="84">
        <v>0</v>
      </c>
      <c r="L3" s="84">
        <v>0</v>
      </c>
      <c r="M3" s="84">
        <v>0</v>
      </c>
      <c r="N3" s="84">
        <v>0</v>
      </c>
      <c r="O3" s="84">
        <v>0</v>
      </c>
      <c r="P3" s="85">
        <v>0</v>
      </c>
      <c r="Q3" s="85">
        <v>0</v>
      </c>
      <c r="R3" s="212"/>
      <c r="S3" s="207">
        <v>0</v>
      </c>
      <c r="T3" s="91">
        <v>0</v>
      </c>
      <c r="U3" s="91">
        <v>0</v>
      </c>
      <c r="V3" s="91">
        <v>0</v>
      </c>
      <c r="W3" s="91">
        <v>0</v>
      </c>
      <c r="X3" s="92">
        <v>0</v>
      </c>
      <c r="Y3" s="213"/>
      <c r="Z3" s="110">
        <v>0</v>
      </c>
      <c r="AA3" s="111">
        <v>0</v>
      </c>
      <c r="AB3" s="111">
        <v>0</v>
      </c>
      <c r="AC3" s="111">
        <v>0</v>
      </c>
      <c r="AD3" s="214"/>
      <c r="AE3" s="106">
        <v>0</v>
      </c>
      <c r="AF3" s="107">
        <v>0</v>
      </c>
      <c r="AG3" s="107">
        <v>0</v>
      </c>
      <c r="AH3" s="215"/>
      <c r="AI3" s="112">
        <v>0</v>
      </c>
      <c r="AJ3" s="113">
        <v>0</v>
      </c>
      <c r="AK3" s="113">
        <v>0</v>
      </c>
      <c r="AL3" s="113">
        <v>0</v>
      </c>
      <c r="AM3" s="113">
        <v>0</v>
      </c>
      <c r="AN3" s="113">
        <v>0</v>
      </c>
      <c r="AO3" s="114">
        <v>0</v>
      </c>
      <c r="AP3" s="114">
        <v>0</v>
      </c>
      <c r="AQ3" s="114">
        <v>0</v>
      </c>
      <c r="AR3" s="216"/>
      <c r="AS3" s="20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124">
        <v>0</v>
      </c>
      <c r="BB3" s="33"/>
    </row>
    <row r="4" spans="1:70" ht="24.95" customHeight="1">
      <c r="A4" s="220">
        <v>2</v>
      </c>
      <c r="B4" s="3"/>
      <c r="C4" s="125"/>
      <c r="D4" s="12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25">
        <v>0</v>
      </c>
      <c r="Q4" s="25">
        <v>0</v>
      </c>
      <c r="R4" s="122"/>
      <c r="S4" s="208">
        <v>0</v>
      </c>
      <c r="T4" s="87">
        <v>0</v>
      </c>
      <c r="U4" s="87">
        <v>0</v>
      </c>
      <c r="V4" s="87">
        <v>0</v>
      </c>
      <c r="W4" s="87">
        <v>0</v>
      </c>
      <c r="X4" s="88">
        <v>0</v>
      </c>
      <c r="Y4" s="89"/>
      <c r="Z4" s="95">
        <v>0</v>
      </c>
      <c r="AA4" s="96">
        <v>0</v>
      </c>
      <c r="AB4" s="96">
        <v>0</v>
      </c>
      <c r="AC4" s="96">
        <v>0</v>
      </c>
      <c r="AD4" s="94"/>
      <c r="AE4" s="100">
        <v>0</v>
      </c>
      <c r="AF4" s="101">
        <v>0</v>
      </c>
      <c r="AG4" s="101">
        <v>0</v>
      </c>
      <c r="AH4" s="102"/>
      <c r="AI4" s="15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16">
        <v>0</v>
      </c>
      <c r="AP4" s="16">
        <v>0</v>
      </c>
      <c r="AQ4" s="16">
        <v>0</v>
      </c>
      <c r="AR4" s="30"/>
      <c r="AS4" s="116">
        <v>0</v>
      </c>
      <c r="AT4" s="86">
        <v>0</v>
      </c>
      <c r="AU4" s="86">
        <v>0</v>
      </c>
      <c r="AV4" s="86">
        <v>0</v>
      </c>
      <c r="AW4" s="86">
        <v>0</v>
      </c>
      <c r="AX4" s="86">
        <v>0</v>
      </c>
      <c r="AY4" s="86">
        <v>0</v>
      </c>
      <c r="AZ4" s="86">
        <v>0</v>
      </c>
      <c r="BA4" s="125">
        <v>0</v>
      </c>
      <c r="BB4" s="117"/>
    </row>
    <row r="5" spans="1:70" ht="24.95" customHeight="1">
      <c r="A5" s="221">
        <v>3</v>
      </c>
      <c r="B5" s="2"/>
      <c r="C5" s="124"/>
      <c r="D5" s="83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5">
        <v>0</v>
      </c>
      <c r="Q5" s="85">
        <v>0</v>
      </c>
      <c r="R5" s="121"/>
      <c r="S5" s="207">
        <v>0</v>
      </c>
      <c r="T5" s="91">
        <v>0</v>
      </c>
      <c r="U5" s="91">
        <v>0</v>
      </c>
      <c r="V5" s="91">
        <v>0</v>
      </c>
      <c r="W5" s="91">
        <v>0</v>
      </c>
      <c r="X5" s="92">
        <v>0</v>
      </c>
      <c r="Y5" s="93"/>
      <c r="Z5" s="110">
        <v>0</v>
      </c>
      <c r="AA5" s="111">
        <v>0</v>
      </c>
      <c r="AB5" s="111">
        <v>0</v>
      </c>
      <c r="AC5" s="111">
        <v>0</v>
      </c>
      <c r="AD5" s="109"/>
      <c r="AE5" s="106">
        <v>0</v>
      </c>
      <c r="AF5" s="107">
        <v>0</v>
      </c>
      <c r="AG5" s="107">
        <v>0</v>
      </c>
      <c r="AH5" s="108"/>
      <c r="AI5" s="112">
        <v>0</v>
      </c>
      <c r="AJ5" s="113">
        <v>0</v>
      </c>
      <c r="AK5" s="113">
        <v>0</v>
      </c>
      <c r="AL5" s="113">
        <v>0</v>
      </c>
      <c r="AM5" s="113">
        <v>0</v>
      </c>
      <c r="AN5" s="113">
        <v>0</v>
      </c>
      <c r="AO5" s="114">
        <v>0</v>
      </c>
      <c r="AP5" s="114">
        <v>0</v>
      </c>
      <c r="AQ5" s="114">
        <v>0</v>
      </c>
      <c r="AR5" s="115"/>
      <c r="AS5" s="20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124">
        <v>0</v>
      </c>
      <c r="BB5" s="32"/>
    </row>
    <row r="6" spans="1:70" ht="24.95" customHeight="1">
      <c r="A6" s="220">
        <v>4</v>
      </c>
      <c r="B6" s="3"/>
      <c r="C6" s="125"/>
      <c r="D6" s="12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25">
        <v>0</v>
      </c>
      <c r="Q6" s="25">
        <v>0</v>
      </c>
      <c r="R6" s="122"/>
      <c r="S6" s="208">
        <v>0</v>
      </c>
      <c r="T6" s="87">
        <v>0</v>
      </c>
      <c r="U6" s="87">
        <v>0</v>
      </c>
      <c r="V6" s="87">
        <v>0</v>
      </c>
      <c r="W6" s="87">
        <v>0</v>
      </c>
      <c r="X6" s="88">
        <v>0</v>
      </c>
      <c r="Y6" s="89"/>
      <c r="Z6" s="95">
        <v>0</v>
      </c>
      <c r="AA6" s="96">
        <v>0</v>
      </c>
      <c r="AB6" s="96">
        <v>0</v>
      </c>
      <c r="AC6" s="96">
        <v>0</v>
      </c>
      <c r="AD6" s="94"/>
      <c r="AE6" s="100">
        <v>0</v>
      </c>
      <c r="AF6" s="101">
        <v>0</v>
      </c>
      <c r="AG6" s="101">
        <v>0</v>
      </c>
      <c r="AH6" s="102"/>
      <c r="AI6" s="15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16">
        <v>0</v>
      </c>
      <c r="AP6" s="16">
        <v>0</v>
      </c>
      <c r="AQ6" s="16">
        <v>0</v>
      </c>
      <c r="AR6" s="30"/>
      <c r="AS6" s="116">
        <v>0</v>
      </c>
      <c r="AT6" s="86">
        <v>0</v>
      </c>
      <c r="AU6" s="86">
        <v>0</v>
      </c>
      <c r="AV6" s="86">
        <v>0</v>
      </c>
      <c r="AW6" s="86">
        <v>0</v>
      </c>
      <c r="AX6" s="86">
        <v>0</v>
      </c>
      <c r="AY6" s="86">
        <v>0</v>
      </c>
      <c r="AZ6" s="86">
        <v>0</v>
      </c>
      <c r="BA6" s="125">
        <v>0</v>
      </c>
      <c r="BB6" s="117"/>
    </row>
    <row r="7" spans="1:70" ht="24.95" customHeight="1">
      <c r="A7" s="221">
        <v>5</v>
      </c>
      <c r="B7" s="2"/>
      <c r="C7" s="124"/>
      <c r="D7" s="83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5">
        <v>0</v>
      </c>
      <c r="Q7" s="85">
        <v>0</v>
      </c>
      <c r="R7" s="121"/>
      <c r="S7" s="207">
        <v>0</v>
      </c>
      <c r="T7" s="91">
        <v>0</v>
      </c>
      <c r="U7" s="91">
        <v>0</v>
      </c>
      <c r="V7" s="91">
        <v>0</v>
      </c>
      <c r="W7" s="91">
        <v>0</v>
      </c>
      <c r="X7" s="92">
        <v>0</v>
      </c>
      <c r="Y7" s="93"/>
      <c r="Z7" s="110">
        <v>0</v>
      </c>
      <c r="AA7" s="111">
        <v>0</v>
      </c>
      <c r="AB7" s="111">
        <v>0</v>
      </c>
      <c r="AC7" s="111">
        <v>0</v>
      </c>
      <c r="AD7" s="109"/>
      <c r="AE7" s="106">
        <v>0</v>
      </c>
      <c r="AF7" s="107">
        <v>0</v>
      </c>
      <c r="AG7" s="107">
        <v>0</v>
      </c>
      <c r="AH7" s="108"/>
      <c r="AI7" s="112">
        <v>0</v>
      </c>
      <c r="AJ7" s="113">
        <v>0</v>
      </c>
      <c r="AK7" s="113">
        <v>0</v>
      </c>
      <c r="AL7" s="113">
        <v>0</v>
      </c>
      <c r="AM7" s="113">
        <v>0</v>
      </c>
      <c r="AN7" s="113">
        <v>0</v>
      </c>
      <c r="AO7" s="114">
        <v>0</v>
      </c>
      <c r="AP7" s="114">
        <v>0</v>
      </c>
      <c r="AQ7" s="114">
        <v>0</v>
      </c>
      <c r="AR7" s="115"/>
      <c r="AS7" s="20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124">
        <v>0</v>
      </c>
      <c r="BB7" s="32"/>
    </row>
    <row r="8" spans="1:70" ht="24.95" customHeight="1">
      <c r="A8" s="220">
        <v>6</v>
      </c>
      <c r="B8" s="3"/>
      <c r="C8" s="125"/>
      <c r="D8" s="12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25">
        <v>0</v>
      </c>
      <c r="Q8" s="25">
        <v>0</v>
      </c>
      <c r="R8" s="122"/>
      <c r="S8" s="208">
        <v>0</v>
      </c>
      <c r="T8" s="87">
        <v>0</v>
      </c>
      <c r="U8" s="87">
        <v>0</v>
      </c>
      <c r="V8" s="87">
        <v>0</v>
      </c>
      <c r="W8" s="87">
        <v>0</v>
      </c>
      <c r="X8" s="88">
        <v>0</v>
      </c>
      <c r="Y8" s="89"/>
      <c r="Z8" s="95">
        <v>0</v>
      </c>
      <c r="AA8" s="96">
        <v>0</v>
      </c>
      <c r="AB8" s="96">
        <v>0</v>
      </c>
      <c r="AC8" s="96">
        <v>0</v>
      </c>
      <c r="AD8" s="94"/>
      <c r="AE8" s="100">
        <v>0</v>
      </c>
      <c r="AF8" s="101">
        <v>0</v>
      </c>
      <c r="AG8" s="101">
        <v>0</v>
      </c>
      <c r="AH8" s="102"/>
      <c r="AI8" s="15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16">
        <v>0</v>
      </c>
      <c r="AP8" s="16">
        <v>0</v>
      </c>
      <c r="AQ8" s="16">
        <v>0</v>
      </c>
      <c r="AR8" s="30"/>
      <c r="AS8" s="116">
        <v>0</v>
      </c>
      <c r="AT8" s="86">
        <v>0</v>
      </c>
      <c r="AU8" s="86">
        <v>0</v>
      </c>
      <c r="AV8" s="86">
        <v>0</v>
      </c>
      <c r="AW8" s="86">
        <v>0</v>
      </c>
      <c r="AX8" s="86">
        <v>0</v>
      </c>
      <c r="AY8" s="86">
        <v>0</v>
      </c>
      <c r="AZ8" s="86">
        <v>0</v>
      </c>
      <c r="BA8" s="125">
        <v>0</v>
      </c>
      <c r="BB8" s="117"/>
    </row>
    <row r="9" spans="1:70" ht="24.95" customHeight="1">
      <c r="A9" s="221">
        <v>7</v>
      </c>
      <c r="B9" s="2"/>
      <c r="C9" s="124"/>
      <c r="D9" s="83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5">
        <v>0</v>
      </c>
      <c r="Q9" s="85">
        <v>0</v>
      </c>
      <c r="R9" s="121"/>
      <c r="S9" s="207">
        <v>0</v>
      </c>
      <c r="T9" s="91">
        <v>0</v>
      </c>
      <c r="U9" s="91">
        <v>0</v>
      </c>
      <c r="V9" s="91">
        <v>0</v>
      </c>
      <c r="W9" s="91">
        <v>0</v>
      </c>
      <c r="X9" s="92">
        <v>0</v>
      </c>
      <c r="Y9" s="93"/>
      <c r="Z9" s="110">
        <v>0</v>
      </c>
      <c r="AA9" s="111">
        <v>0</v>
      </c>
      <c r="AB9" s="111">
        <v>0</v>
      </c>
      <c r="AC9" s="111">
        <v>0</v>
      </c>
      <c r="AD9" s="109"/>
      <c r="AE9" s="106">
        <v>0</v>
      </c>
      <c r="AF9" s="107">
        <v>0</v>
      </c>
      <c r="AG9" s="107">
        <v>0</v>
      </c>
      <c r="AH9" s="108"/>
      <c r="AI9" s="112">
        <v>0</v>
      </c>
      <c r="AJ9" s="113">
        <v>0</v>
      </c>
      <c r="AK9" s="113">
        <v>0</v>
      </c>
      <c r="AL9" s="113">
        <v>0</v>
      </c>
      <c r="AM9" s="113">
        <v>0</v>
      </c>
      <c r="AN9" s="113">
        <v>0</v>
      </c>
      <c r="AO9" s="114">
        <v>0</v>
      </c>
      <c r="AP9" s="114">
        <v>0</v>
      </c>
      <c r="AQ9" s="114">
        <v>0</v>
      </c>
      <c r="AR9" s="115"/>
      <c r="AS9" s="20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124">
        <v>0</v>
      </c>
      <c r="BB9" s="32"/>
    </row>
    <row r="10" spans="1:70" ht="24.95" customHeight="1">
      <c r="A10" s="220">
        <v>8</v>
      </c>
      <c r="B10" s="3"/>
      <c r="C10" s="125"/>
      <c r="D10" s="12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25">
        <v>0</v>
      </c>
      <c r="Q10" s="25">
        <v>0</v>
      </c>
      <c r="R10" s="122"/>
      <c r="S10" s="208">
        <v>0</v>
      </c>
      <c r="T10" s="87">
        <v>0</v>
      </c>
      <c r="U10" s="87">
        <v>0</v>
      </c>
      <c r="V10" s="87">
        <v>0</v>
      </c>
      <c r="W10" s="87">
        <v>0</v>
      </c>
      <c r="X10" s="88">
        <v>0</v>
      </c>
      <c r="Y10" s="89"/>
      <c r="Z10" s="95">
        <v>0</v>
      </c>
      <c r="AA10" s="96">
        <v>0</v>
      </c>
      <c r="AB10" s="96">
        <v>0</v>
      </c>
      <c r="AC10" s="96">
        <v>0</v>
      </c>
      <c r="AD10" s="94"/>
      <c r="AE10" s="100">
        <v>0</v>
      </c>
      <c r="AF10" s="101">
        <v>0</v>
      </c>
      <c r="AG10" s="101">
        <v>0</v>
      </c>
      <c r="AH10" s="102"/>
      <c r="AI10" s="15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16">
        <v>0</v>
      </c>
      <c r="AP10" s="16">
        <v>0</v>
      </c>
      <c r="AQ10" s="16">
        <v>0</v>
      </c>
      <c r="AR10" s="30"/>
      <c r="AS10" s="116">
        <v>0</v>
      </c>
      <c r="AT10" s="86">
        <v>0</v>
      </c>
      <c r="AU10" s="86">
        <v>0</v>
      </c>
      <c r="AV10" s="86">
        <v>0</v>
      </c>
      <c r="AW10" s="86">
        <v>0</v>
      </c>
      <c r="AX10" s="86">
        <v>0</v>
      </c>
      <c r="AY10" s="86">
        <v>0</v>
      </c>
      <c r="AZ10" s="86">
        <v>0</v>
      </c>
      <c r="BA10" s="125">
        <v>0</v>
      </c>
      <c r="BB10" s="117"/>
    </row>
    <row r="11" spans="1:70" ht="24.95" customHeight="1">
      <c r="A11" s="221">
        <v>9</v>
      </c>
      <c r="B11" s="2"/>
      <c r="C11" s="124"/>
      <c r="D11" s="83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5">
        <v>0</v>
      </c>
      <c r="Q11" s="85">
        <v>0</v>
      </c>
      <c r="R11" s="121"/>
      <c r="S11" s="207">
        <v>0</v>
      </c>
      <c r="T11" s="91">
        <v>0</v>
      </c>
      <c r="U11" s="91">
        <v>0</v>
      </c>
      <c r="V11" s="91">
        <v>0</v>
      </c>
      <c r="W11" s="91">
        <v>0</v>
      </c>
      <c r="X11" s="92">
        <v>0</v>
      </c>
      <c r="Y11" s="93"/>
      <c r="Z11" s="110">
        <v>0</v>
      </c>
      <c r="AA11" s="111">
        <v>0</v>
      </c>
      <c r="AB11" s="111">
        <v>0</v>
      </c>
      <c r="AC11" s="111">
        <v>0</v>
      </c>
      <c r="AD11" s="109"/>
      <c r="AE11" s="106">
        <v>0</v>
      </c>
      <c r="AF11" s="107">
        <v>0</v>
      </c>
      <c r="AG11" s="107">
        <v>0</v>
      </c>
      <c r="AH11" s="108"/>
      <c r="AI11" s="112">
        <v>0</v>
      </c>
      <c r="AJ11" s="113">
        <v>0</v>
      </c>
      <c r="AK11" s="113">
        <v>0</v>
      </c>
      <c r="AL11" s="113">
        <v>0</v>
      </c>
      <c r="AM11" s="113">
        <v>0</v>
      </c>
      <c r="AN11" s="113">
        <v>0</v>
      </c>
      <c r="AO11" s="114">
        <v>0</v>
      </c>
      <c r="AP11" s="114">
        <v>0</v>
      </c>
      <c r="AQ11" s="114">
        <v>0</v>
      </c>
      <c r="AR11" s="115"/>
      <c r="AS11" s="20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124">
        <v>0</v>
      </c>
      <c r="BB11" s="32"/>
    </row>
    <row r="12" spans="1:70" ht="24.95" customHeight="1">
      <c r="A12" s="220">
        <v>10</v>
      </c>
      <c r="B12" s="3"/>
      <c r="C12" s="125"/>
      <c r="D12" s="12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25">
        <v>0</v>
      </c>
      <c r="Q12" s="25">
        <v>0</v>
      </c>
      <c r="R12" s="122"/>
      <c r="S12" s="208">
        <v>0</v>
      </c>
      <c r="T12" s="87">
        <v>0</v>
      </c>
      <c r="U12" s="87">
        <v>0</v>
      </c>
      <c r="V12" s="87">
        <v>0</v>
      </c>
      <c r="W12" s="87">
        <v>0</v>
      </c>
      <c r="X12" s="88">
        <v>0</v>
      </c>
      <c r="Y12" s="89"/>
      <c r="Z12" s="95">
        <v>0</v>
      </c>
      <c r="AA12" s="96">
        <v>0</v>
      </c>
      <c r="AB12" s="96">
        <v>0</v>
      </c>
      <c r="AC12" s="96">
        <v>0</v>
      </c>
      <c r="AD12" s="94"/>
      <c r="AE12" s="100">
        <v>0</v>
      </c>
      <c r="AF12" s="101">
        <v>0</v>
      </c>
      <c r="AG12" s="101">
        <v>0</v>
      </c>
      <c r="AH12" s="102"/>
      <c r="AI12" s="15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16">
        <v>0</v>
      </c>
      <c r="AP12" s="16">
        <v>0</v>
      </c>
      <c r="AQ12" s="16">
        <v>0</v>
      </c>
      <c r="AR12" s="30"/>
      <c r="AS12" s="116">
        <v>0</v>
      </c>
      <c r="AT12" s="86">
        <v>0</v>
      </c>
      <c r="AU12" s="86">
        <v>0</v>
      </c>
      <c r="AV12" s="86">
        <v>0</v>
      </c>
      <c r="AW12" s="86">
        <v>0</v>
      </c>
      <c r="AX12" s="86">
        <v>0</v>
      </c>
      <c r="AY12" s="86">
        <v>0</v>
      </c>
      <c r="AZ12" s="86">
        <v>0</v>
      </c>
      <c r="BA12" s="125">
        <v>0</v>
      </c>
      <c r="BB12" s="117"/>
    </row>
    <row r="13" spans="1:70" ht="24.95" customHeight="1">
      <c r="A13" s="221">
        <v>11</v>
      </c>
      <c r="B13" s="2"/>
      <c r="C13" s="124"/>
      <c r="D13" s="83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5">
        <v>0</v>
      </c>
      <c r="Q13" s="85">
        <v>0</v>
      </c>
      <c r="R13" s="121"/>
      <c r="S13" s="207">
        <v>0</v>
      </c>
      <c r="T13" s="91">
        <v>0</v>
      </c>
      <c r="U13" s="91">
        <v>0</v>
      </c>
      <c r="V13" s="91">
        <v>0</v>
      </c>
      <c r="W13" s="91">
        <v>0</v>
      </c>
      <c r="X13" s="92">
        <v>0</v>
      </c>
      <c r="Y13" s="93"/>
      <c r="Z13" s="110">
        <v>0</v>
      </c>
      <c r="AA13" s="111">
        <v>0</v>
      </c>
      <c r="AB13" s="111">
        <v>0</v>
      </c>
      <c r="AC13" s="111">
        <v>0</v>
      </c>
      <c r="AD13" s="109"/>
      <c r="AE13" s="106">
        <v>0</v>
      </c>
      <c r="AF13" s="107">
        <v>0</v>
      </c>
      <c r="AG13" s="107">
        <v>0</v>
      </c>
      <c r="AH13" s="108"/>
      <c r="AI13" s="112">
        <v>0</v>
      </c>
      <c r="AJ13" s="113">
        <v>0</v>
      </c>
      <c r="AK13" s="113">
        <v>0</v>
      </c>
      <c r="AL13" s="113">
        <v>0</v>
      </c>
      <c r="AM13" s="113">
        <v>0</v>
      </c>
      <c r="AN13" s="113">
        <v>0</v>
      </c>
      <c r="AO13" s="114">
        <v>0</v>
      </c>
      <c r="AP13" s="114">
        <v>0</v>
      </c>
      <c r="AQ13" s="114">
        <v>0</v>
      </c>
      <c r="AR13" s="115"/>
      <c r="AS13" s="20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124">
        <v>0</v>
      </c>
      <c r="BB13" s="32"/>
    </row>
    <row r="14" spans="1:70" ht="24.95" customHeight="1">
      <c r="A14" s="220">
        <v>12</v>
      </c>
      <c r="B14" s="3"/>
      <c r="C14" s="125"/>
      <c r="D14" s="12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25">
        <v>0</v>
      </c>
      <c r="Q14" s="25">
        <v>0</v>
      </c>
      <c r="R14" s="122"/>
      <c r="S14" s="208">
        <v>0</v>
      </c>
      <c r="T14" s="87">
        <v>0</v>
      </c>
      <c r="U14" s="87">
        <v>0</v>
      </c>
      <c r="V14" s="87">
        <v>0</v>
      </c>
      <c r="W14" s="87">
        <v>0</v>
      </c>
      <c r="X14" s="88">
        <v>0</v>
      </c>
      <c r="Y14" s="89"/>
      <c r="Z14" s="95">
        <v>0</v>
      </c>
      <c r="AA14" s="96">
        <v>0</v>
      </c>
      <c r="AB14" s="96">
        <v>0</v>
      </c>
      <c r="AC14" s="96">
        <v>0</v>
      </c>
      <c r="AD14" s="94"/>
      <c r="AE14" s="100">
        <v>0</v>
      </c>
      <c r="AF14" s="101">
        <v>0</v>
      </c>
      <c r="AG14" s="101">
        <v>0</v>
      </c>
      <c r="AH14" s="102"/>
      <c r="AI14" s="15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16">
        <v>0</v>
      </c>
      <c r="AP14" s="16">
        <v>0</v>
      </c>
      <c r="AQ14" s="16">
        <v>0</v>
      </c>
      <c r="AR14" s="30"/>
      <c r="AS14" s="116">
        <v>0</v>
      </c>
      <c r="AT14" s="86">
        <v>0</v>
      </c>
      <c r="AU14" s="86">
        <v>0</v>
      </c>
      <c r="AV14" s="86">
        <v>0</v>
      </c>
      <c r="AW14" s="86">
        <v>0</v>
      </c>
      <c r="AX14" s="86">
        <v>0</v>
      </c>
      <c r="AY14" s="86">
        <v>0</v>
      </c>
      <c r="AZ14" s="86">
        <v>0</v>
      </c>
      <c r="BA14" s="125">
        <v>0</v>
      </c>
      <c r="BB14" s="117"/>
    </row>
    <row r="15" spans="1:70" ht="24.95" customHeight="1">
      <c r="A15" s="221">
        <v>13</v>
      </c>
      <c r="B15" s="2"/>
      <c r="C15" s="124"/>
      <c r="D15" s="83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5">
        <v>0</v>
      </c>
      <c r="Q15" s="85">
        <v>0</v>
      </c>
      <c r="R15" s="121"/>
      <c r="S15" s="207">
        <v>0</v>
      </c>
      <c r="T15" s="91">
        <v>0</v>
      </c>
      <c r="U15" s="91">
        <v>0</v>
      </c>
      <c r="V15" s="91">
        <v>0</v>
      </c>
      <c r="W15" s="91">
        <v>0</v>
      </c>
      <c r="X15" s="92">
        <v>0</v>
      </c>
      <c r="Y15" s="93"/>
      <c r="Z15" s="110">
        <v>0</v>
      </c>
      <c r="AA15" s="111">
        <v>0</v>
      </c>
      <c r="AB15" s="111">
        <v>0</v>
      </c>
      <c r="AC15" s="111">
        <v>0</v>
      </c>
      <c r="AD15" s="109"/>
      <c r="AE15" s="106">
        <v>0</v>
      </c>
      <c r="AF15" s="107">
        <v>0</v>
      </c>
      <c r="AG15" s="107">
        <v>0</v>
      </c>
      <c r="AH15" s="108"/>
      <c r="AI15" s="112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4">
        <v>0</v>
      </c>
      <c r="AP15" s="114">
        <v>0</v>
      </c>
      <c r="AQ15" s="114">
        <v>0</v>
      </c>
      <c r="AR15" s="115"/>
      <c r="AS15" s="20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124">
        <v>0</v>
      </c>
      <c r="BB15" s="32"/>
    </row>
    <row r="16" spans="1:70" ht="24.95" customHeight="1">
      <c r="A16" s="220">
        <v>14</v>
      </c>
      <c r="B16" s="3"/>
      <c r="C16" s="125"/>
      <c r="D16" s="12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25">
        <v>0</v>
      </c>
      <c r="Q16" s="25">
        <v>0</v>
      </c>
      <c r="R16" s="122"/>
      <c r="S16" s="208">
        <v>0</v>
      </c>
      <c r="T16" s="87">
        <v>0</v>
      </c>
      <c r="U16" s="87">
        <v>0</v>
      </c>
      <c r="V16" s="87">
        <v>0</v>
      </c>
      <c r="W16" s="87">
        <v>0</v>
      </c>
      <c r="X16" s="88">
        <v>0</v>
      </c>
      <c r="Y16" s="89"/>
      <c r="Z16" s="95">
        <v>0</v>
      </c>
      <c r="AA16" s="96">
        <v>0</v>
      </c>
      <c r="AB16" s="96">
        <v>0</v>
      </c>
      <c r="AC16" s="96">
        <v>0</v>
      </c>
      <c r="AD16" s="94"/>
      <c r="AE16" s="100">
        <v>0</v>
      </c>
      <c r="AF16" s="101">
        <v>0</v>
      </c>
      <c r="AG16" s="101">
        <v>0</v>
      </c>
      <c r="AH16" s="102"/>
      <c r="AI16" s="15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16">
        <v>0</v>
      </c>
      <c r="AP16" s="16">
        <v>0</v>
      </c>
      <c r="AQ16" s="16">
        <v>0</v>
      </c>
      <c r="AR16" s="30"/>
      <c r="AS16" s="11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6">
        <v>0</v>
      </c>
      <c r="BA16" s="125">
        <v>0</v>
      </c>
      <c r="BB16" s="117"/>
    </row>
    <row r="17" spans="1:54" ht="24.95" customHeight="1">
      <c r="A17" s="221">
        <v>15</v>
      </c>
      <c r="B17" s="2"/>
      <c r="C17" s="124"/>
      <c r="D17" s="83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5">
        <v>0</v>
      </c>
      <c r="Q17" s="85">
        <v>0</v>
      </c>
      <c r="R17" s="121"/>
      <c r="S17" s="207">
        <v>0</v>
      </c>
      <c r="T17" s="91">
        <v>0</v>
      </c>
      <c r="U17" s="91">
        <v>0</v>
      </c>
      <c r="V17" s="91">
        <v>0</v>
      </c>
      <c r="W17" s="91">
        <v>0</v>
      </c>
      <c r="X17" s="92">
        <v>0</v>
      </c>
      <c r="Y17" s="93"/>
      <c r="Z17" s="110">
        <v>0</v>
      </c>
      <c r="AA17" s="111">
        <v>0</v>
      </c>
      <c r="AB17" s="111">
        <v>0</v>
      </c>
      <c r="AC17" s="111">
        <v>0</v>
      </c>
      <c r="AD17" s="109"/>
      <c r="AE17" s="106">
        <v>0</v>
      </c>
      <c r="AF17" s="107">
        <v>0</v>
      </c>
      <c r="AG17" s="107">
        <v>0</v>
      </c>
      <c r="AH17" s="108"/>
      <c r="AI17" s="112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4">
        <v>0</v>
      </c>
      <c r="AP17" s="114">
        <v>0</v>
      </c>
      <c r="AQ17" s="114">
        <v>0</v>
      </c>
      <c r="AR17" s="115"/>
      <c r="AS17" s="20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124">
        <v>0</v>
      </c>
      <c r="BB17" s="32"/>
    </row>
    <row r="18" spans="1:54" ht="24.95" customHeight="1">
      <c r="A18" s="220">
        <v>16</v>
      </c>
      <c r="B18" s="3"/>
      <c r="C18" s="125"/>
      <c r="D18" s="12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25">
        <v>0</v>
      </c>
      <c r="Q18" s="25">
        <v>0</v>
      </c>
      <c r="R18" s="122"/>
      <c r="S18" s="208">
        <v>0</v>
      </c>
      <c r="T18" s="87">
        <v>0</v>
      </c>
      <c r="U18" s="87">
        <v>0</v>
      </c>
      <c r="V18" s="87">
        <v>0</v>
      </c>
      <c r="W18" s="87">
        <v>0</v>
      </c>
      <c r="X18" s="88">
        <v>0</v>
      </c>
      <c r="Y18" s="89"/>
      <c r="Z18" s="95">
        <v>0</v>
      </c>
      <c r="AA18" s="96">
        <v>0</v>
      </c>
      <c r="AB18" s="96">
        <v>0</v>
      </c>
      <c r="AC18" s="96">
        <v>0</v>
      </c>
      <c r="AD18" s="94"/>
      <c r="AE18" s="100">
        <v>0</v>
      </c>
      <c r="AF18" s="101">
        <v>0</v>
      </c>
      <c r="AG18" s="101">
        <v>0</v>
      </c>
      <c r="AH18" s="102"/>
      <c r="AI18" s="15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16">
        <v>0</v>
      </c>
      <c r="AP18" s="16">
        <v>0</v>
      </c>
      <c r="AQ18" s="16">
        <v>0</v>
      </c>
      <c r="AR18" s="30"/>
      <c r="AS18" s="116">
        <v>0</v>
      </c>
      <c r="AT18" s="86">
        <v>0</v>
      </c>
      <c r="AU18" s="86">
        <v>0</v>
      </c>
      <c r="AV18" s="86">
        <v>0</v>
      </c>
      <c r="AW18" s="86">
        <v>0</v>
      </c>
      <c r="AX18" s="86">
        <v>0</v>
      </c>
      <c r="AY18" s="86">
        <v>0</v>
      </c>
      <c r="AZ18" s="86">
        <v>0</v>
      </c>
      <c r="BA18" s="125">
        <v>0</v>
      </c>
      <c r="BB18" s="117"/>
    </row>
    <row r="19" spans="1:54" ht="24.95" customHeight="1">
      <c r="A19" s="221">
        <v>17</v>
      </c>
      <c r="B19" s="2"/>
      <c r="C19" s="124"/>
      <c r="D19" s="83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5">
        <v>0</v>
      </c>
      <c r="Q19" s="85">
        <v>0</v>
      </c>
      <c r="R19" s="121"/>
      <c r="S19" s="207">
        <v>0</v>
      </c>
      <c r="T19" s="91">
        <v>0</v>
      </c>
      <c r="U19" s="91">
        <v>0</v>
      </c>
      <c r="V19" s="91">
        <v>0</v>
      </c>
      <c r="W19" s="91">
        <v>0</v>
      </c>
      <c r="X19" s="92">
        <v>0</v>
      </c>
      <c r="Y19" s="93"/>
      <c r="Z19" s="110">
        <v>0</v>
      </c>
      <c r="AA19" s="111">
        <v>0</v>
      </c>
      <c r="AB19" s="111">
        <v>0</v>
      </c>
      <c r="AC19" s="111">
        <v>0</v>
      </c>
      <c r="AD19" s="109"/>
      <c r="AE19" s="106">
        <v>0</v>
      </c>
      <c r="AF19" s="107">
        <v>0</v>
      </c>
      <c r="AG19" s="107">
        <v>0</v>
      </c>
      <c r="AH19" s="108"/>
      <c r="AI19" s="112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4">
        <v>0</v>
      </c>
      <c r="AP19" s="114">
        <v>0</v>
      </c>
      <c r="AQ19" s="114">
        <v>0</v>
      </c>
      <c r="AR19" s="115"/>
      <c r="AS19" s="20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124">
        <v>0</v>
      </c>
      <c r="BB19" s="32"/>
    </row>
    <row r="20" spans="1:54" ht="24.95" customHeight="1">
      <c r="A20" s="220">
        <v>18</v>
      </c>
      <c r="B20" s="3"/>
      <c r="C20" s="125"/>
      <c r="D20" s="12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25">
        <v>0</v>
      </c>
      <c r="Q20" s="25">
        <v>0</v>
      </c>
      <c r="R20" s="122"/>
      <c r="S20" s="208">
        <v>0</v>
      </c>
      <c r="T20" s="87">
        <v>0</v>
      </c>
      <c r="U20" s="87">
        <v>0</v>
      </c>
      <c r="V20" s="87">
        <v>0</v>
      </c>
      <c r="W20" s="87">
        <v>0</v>
      </c>
      <c r="X20" s="88">
        <v>0</v>
      </c>
      <c r="Y20" s="89"/>
      <c r="Z20" s="95">
        <v>0</v>
      </c>
      <c r="AA20" s="96">
        <v>0</v>
      </c>
      <c r="AB20" s="96">
        <v>0</v>
      </c>
      <c r="AC20" s="96">
        <v>0</v>
      </c>
      <c r="AD20" s="94"/>
      <c r="AE20" s="100">
        <v>0</v>
      </c>
      <c r="AF20" s="101">
        <v>0</v>
      </c>
      <c r="AG20" s="101">
        <v>0</v>
      </c>
      <c r="AH20" s="102"/>
      <c r="AI20" s="15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16">
        <v>0</v>
      </c>
      <c r="AP20" s="16">
        <v>0</v>
      </c>
      <c r="AQ20" s="16">
        <v>0</v>
      </c>
      <c r="AR20" s="30"/>
      <c r="AS20" s="116">
        <v>0</v>
      </c>
      <c r="AT20" s="86">
        <v>0</v>
      </c>
      <c r="AU20" s="86">
        <v>0</v>
      </c>
      <c r="AV20" s="86">
        <v>0</v>
      </c>
      <c r="AW20" s="86">
        <v>0</v>
      </c>
      <c r="AX20" s="86">
        <v>0</v>
      </c>
      <c r="AY20" s="86">
        <v>0</v>
      </c>
      <c r="AZ20" s="86">
        <v>0</v>
      </c>
      <c r="BA20" s="125">
        <v>0</v>
      </c>
      <c r="BB20" s="117"/>
    </row>
    <row r="21" spans="1:54" ht="24.95" customHeight="1">
      <c r="A21" s="221">
        <v>19</v>
      </c>
      <c r="B21" s="2"/>
      <c r="C21" s="124"/>
      <c r="D21" s="83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5">
        <v>0</v>
      </c>
      <c r="Q21" s="85">
        <v>0</v>
      </c>
      <c r="R21" s="121"/>
      <c r="S21" s="207">
        <v>0</v>
      </c>
      <c r="T21" s="91">
        <v>0</v>
      </c>
      <c r="U21" s="91">
        <v>0</v>
      </c>
      <c r="V21" s="91">
        <v>0</v>
      </c>
      <c r="W21" s="91">
        <v>0</v>
      </c>
      <c r="X21" s="92">
        <v>0</v>
      </c>
      <c r="Y21" s="93"/>
      <c r="Z21" s="110">
        <v>0</v>
      </c>
      <c r="AA21" s="111">
        <v>0</v>
      </c>
      <c r="AB21" s="111">
        <v>0</v>
      </c>
      <c r="AC21" s="111">
        <v>0</v>
      </c>
      <c r="AD21" s="109"/>
      <c r="AE21" s="106">
        <v>0</v>
      </c>
      <c r="AF21" s="107">
        <v>0</v>
      </c>
      <c r="AG21" s="107">
        <v>0</v>
      </c>
      <c r="AH21" s="108"/>
      <c r="AI21" s="112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4">
        <v>0</v>
      </c>
      <c r="AP21" s="114">
        <v>0</v>
      </c>
      <c r="AQ21" s="114">
        <v>0</v>
      </c>
      <c r="AR21" s="115"/>
      <c r="AS21" s="20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124">
        <v>0</v>
      </c>
      <c r="BB21" s="32"/>
    </row>
    <row r="22" spans="1:54" ht="24.95" customHeight="1">
      <c r="A22" s="220">
        <v>20</v>
      </c>
      <c r="B22" s="3"/>
      <c r="C22" s="125"/>
      <c r="D22" s="12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25">
        <v>0</v>
      </c>
      <c r="Q22" s="25">
        <v>0</v>
      </c>
      <c r="R22" s="122"/>
      <c r="S22" s="208">
        <v>0</v>
      </c>
      <c r="T22" s="87">
        <v>0</v>
      </c>
      <c r="U22" s="87">
        <v>0</v>
      </c>
      <c r="V22" s="87">
        <v>0</v>
      </c>
      <c r="W22" s="87">
        <v>0</v>
      </c>
      <c r="X22" s="88">
        <v>0</v>
      </c>
      <c r="Y22" s="89"/>
      <c r="Z22" s="95">
        <v>0</v>
      </c>
      <c r="AA22" s="96">
        <v>0</v>
      </c>
      <c r="AB22" s="96">
        <v>0</v>
      </c>
      <c r="AC22" s="96">
        <v>0</v>
      </c>
      <c r="AD22" s="94"/>
      <c r="AE22" s="100">
        <v>0</v>
      </c>
      <c r="AF22" s="101">
        <v>0</v>
      </c>
      <c r="AG22" s="101">
        <v>0</v>
      </c>
      <c r="AH22" s="102"/>
      <c r="AI22" s="15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16">
        <v>0</v>
      </c>
      <c r="AP22" s="16">
        <v>0</v>
      </c>
      <c r="AQ22" s="16">
        <v>0</v>
      </c>
      <c r="AR22" s="30"/>
      <c r="AS22" s="116">
        <v>0</v>
      </c>
      <c r="AT22" s="86">
        <v>0</v>
      </c>
      <c r="AU22" s="86">
        <v>0</v>
      </c>
      <c r="AV22" s="86">
        <v>0</v>
      </c>
      <c r="AW22" s="86">
        <v>0</v>
      </c>
      <c r="AX22" s="86">
        <v>0</v>
      </c>
      <c r="AY22" s="86">
        <v>0</v>
      </c>
      <c r="AZ22" s="86">
        <v>0</v>
      </c>
      <c r="BA22" s="125">
        <v>0</v>
      </c>
      <c r="BB22" s="117"/>
    </row>
    <row r="23" spans="1:54" ht="24.95" customHeight="1">
      <c r="A23" s="221">
        <v>21</v>
      </c>
      <c r="B23" s="2"/>
      <c r="C23" s="124"/>
      <c r="D23" s="83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5">
        <v>0</v>
      </c>
      <c r="Q23" s="85">
        <v>0</v>
      </c>
      <c r="R23" s="121"/>
      <c r="S23" s="207">
        <v>0</v>
      </c>
      <c r="T23" s="91">
        <v>0</v>
      </c>
      <c r="U23" s="91">
        <v>0</v>
      </c>
      <c r="V23" s="91">
        <v>0</v>
      </c>
      <c r="W23" s="91">
        <v>0</v>
      </c>
      <c r="X23" s="92">
        <v>0</v>
      </c>
      <c r="Y23" s="93"/>
      <c r="Z23" s="110">
        <v>0</v>
      </c>
      <c r="AA23" s="111">
        <v>0</v>
      </c>
      <c r="AB23" s="111">
        <v>0</v>
      </c>
      <c r="AC23" s="111">
        <v>0</v>
      </c>
      <c r="AD23" s="109"/>
      <c r="AE23" s="106">
        <v>0</v>
      </c>
      <c r="AF23" s="107">
        <v>0</v>
      </c>
      <c r="AG23" s="107">
        <v>0</v>
      </c>
      <c r="AH23" s="108"/>
      <c r="AI23" s="112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4">
        <v>0</v>
      </c>
      <c r="AP23" s="114">
        <v>0</v>
      </c>
      <c r="AQ23" s="114">
        <v>0</v>
      </c>
      <c r="AR23" s="115"/>
      <c r="AS23" s="20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124">
        <v>0</v>
      </c>
      <c r="BB23" s="32"/>
    </row>
    <row r="24" spans="1:54" ht="24.95" customHeight="1">
      <c r="A24" s="220">
        <v>22</v>
      </c>
      <c r="B24" s="3"/>
      <c r="C24" s="125"/>
      <c r="D24" s="12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25">
        <v>0</v>
      </c>
      <c r="Q24" s="25">
        <v>0</v>
      </c>
      <c r="R24" s="122"/>
      <c r="S24" s="208">
        <v>0</v>
      </c>
      <c r="T24" s="87">
        <v>0</v>
      </c>
      <c r="U24" s="87">
        <v>0</v>
      </c>
      <c r="V24" s="87">
        <v>0</v>
      </c>
      <c r="W24" s="87">
        <v>0</v>
      </c>
      <c r="X24" s="88">
        <v>0</v>
      </c>
      <c r="Y24" s="89"/>
      <c r="Z24" s="95">
        <v>0</v>
      </c>
      <c r="AA24" s="96">
        <v>0</v>
      </c>
      <c r="AB24" s="96">
        <v>0</v>
      </c>
      <c r="AC24" s="96">
        <v>0</v>
      </c>
      <c r="AD24" s="94"/>
      <c r="AE24" s="100">
        <v>0</v>
      </c>
      <c r="AF24" s="101">
        <v>0</v>
      </c>
      <c r="AG24" s="101">
        <v>0</v>
      </c>
      <c r="AH24" s="102"/>
      <c r="AI24" s="15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16">
        <v>0</v>
      </c>
      <c r="AP24" s="16">
        <v>0</v>
      </c>
      <c r="AQ24" s="16">
        <v>0</v>
      </c>
      <c r="AR24" s="30"/>
      <c r="AS24" s="116">
        <v>0</v>
      </c>
      <c r="AT24" s="86">
        <v>0</v>
      </c>
      <c r="AU24" s="86">
        <v>0</v>
      </c>
      <c r="AV24" s="86">
        <v>0</v>
      </c>
      <c r="AW24" s="86">
        <v>0</v>
      </c>
      <c r="AX24" s="86">
        <v>0</v>
      </c>
      <c r="AY24" s="86">
        <v>0</v>
      </c>
      <c r="AZ24" s="86">
        <v>0</v>
      </c>
      <c r="BA24" s="125">
        <v>0</v>
      </c>
      <c r="BB24" s="117"/>
    </row>
    <row r="25" spans="1:54" ht="24.95" customHeight="1">
      <c r="A25" s="221">
        <v>23</v>
      </c>
      <c r="B25" s="2"/>
      <c r="C25" s="124"/>
      <c r="D25" s="83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5">
        <v>0</v>
      </c>
      <c r="Q25" s="85">
        <v>0</v>
      </c>
      <c r="R25" s="121"/>
      <c r="S25" s="207">
        <v>0</v>
      </c>
      <c r="T25" s="91">
        <v>0</v>
      </c>
      <c r="U25" s="91">
        <v>0</v>
      </c>
      <c r="V25" s="91">
        <v>0</v>
      </c>
      <c r="W25" s="91">
        <v>0</v>
      </c>
      <c r="X25" s="92">
        <v>0</v>
      </c>
      <c r="Y25" s="93"/>
      <c r="Z25" s="110">
        <v>0</v>
      </c>
      <c r="AA25" s="111">
        <v>0</v>
      </c>
      <c r="AB25" s="111">
        <v>0</v>
      </c>
      <c r="AC25" s="111">
        <v>0</v>
      </c>
      <c r="AD25" s="109"/>
      <c r="AE25" s="106">
        <v>0</v>
      </c>
      <c r="AF25" s="107">
        <v>0</v>
      </c>
      <c r="AG25" s="107">
        <v>0</v>
      </c>
      <c r="AH25" s="108"/>
      <c r="AI25" s="112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4">
        <v>0</v>
      </c>
      <c r="AP25" s="114">
        <v>0</v>
      </c>
      <c r="AQ25" s="114">
        <v>0</v>
      </c>
      <c r="AR25" s="115"/>
      <c r="AS25" s="20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124">
        <v>0</v>
      </c>
      <c r="BB25" s="32"/>
    </row>
    <row r="26" spans="1:54" ht="24.95" customHeight="1">
      <c r="A26" s="220">
        <v>24</v>
      </c>
      <c r="B26" s="3"/>
      <c r="C26" s="125"/>
      <c r="D26" s="12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25">
        <v>0</v>
      </c>
      <c r="Q26" s="25">
        <v>0</v>
      </c>
      <c r="R26" s="122"/>
      <c r="S26" s="208">
        <v>0</v>
      </c>
      <c r="T26" s="87">
        <v>0</v>
      </c>
      <c r="U26" s="87">
        <v>0</v>
      </c>
      <c r="V26" s="87">
        <v>0</v>
      </c>
      <c r="W26" s="87">
        <v>0</v>
      </c>
      <c r="X26" s="88">
        <v>0</v>
      </c>
      <c r="Y26" s="89"/>
      <c r="Z26" s="95">
        <v>0</v>
      </c>
      <c r="AA26" s="96">
        <v>0</v>
      </c>
      <c r="AB26" s="96">
        <v>0</v>
      </c>
      <c r="AC26" s="96">
        <v>0</v>
      </c>
      <c r="AD26" s="94"/>
      <c r="AE26" s="100">
        <v>0</v>
      </c>
      <c r="AF26" s="101">
        <v>0</v>
      </c>
      <c r="AG26" s="101">
        <v>0</v>
      </c>
      <c r="AH26" s="102"/>
      <c r="AI26" s="15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16">
        <v>0</v>
      </c>
      <c r="AP26" s="16">
        <v>0</v>
      </c>
      <c r="AQ26" s="16">
        <v>0</v>
      </c>
      <c r="AR26" s="30"/>
      <c r="AS26" s="11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125">
        <v>0</v>
      </c>
      <c r="BB26" s="117"/>
    </row>
    <row r="27" spans="1:54" ht="24.95" customHeight="1">
      <c r="A27" s="221">
        <v>25</v>
      </c>
      <c r="B27" s="2"/>
      <c r="C27" s="124"/>
      <c r="D27" s="83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5">
        <v>0</v>
      </c>
      <c r="Q27" s="85">
        <v>0</v>
      </c>
      <c r="R27" s="121"/>
      <c r="S27" s="207">
        <v>0</v>
      </c>
      <c r="T27" s="91">
        <v>0</v>
      </c>
      <c r="U27" s="91">
        <v>0</v>
      </c>
      <c r="V27" s="91">
        <v>0</v>
      </c>
      <c r="W27" s="91">
        <v>0</v>
      </c>
      <c r="X27" s="92">
        <v>0</v>
      </c>
      <c r="Y27" s="93"/>
      <c r="Z27" s="110">
        <v>0</v>
      </c>
      <c r="AA27" s="111">
        <v>0</v>
      </c>
      <c r="AB27" s="111">
        <v>0</v>
      </c>
      <c r="AC27" s="111">
        <v>0</v>
      </c>
      <c r="AD27" s="109"/>
      <c r="AE27" s="106">
        <v>0</v>
      </c>
      <c r="AF27" s="107">
        <v>0</v>
      </c>
      <c r="AG27" s="107">
        <v>0</v>
      </c>
      <c r="AH27" s="108"/>
      <c r="AI27" s="112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4">
        <v>0</v>
      </c>
      <c r="AP27" s="114">
        <v>0</v>
      </c>
      <c r="AQ27" s="114">
        <v>0</v>
      </c>
      <c r="AR27" s="115"/>
      <c r="AS27" s="20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124">
        <v>0</v>
      </c>
      <c r="BB27" s="32"/>
    </row>
    <row r="28" spans="1:54" ht="24.95" customHeight="1">
      <c r="A28" s="220">
        <v>26</v>
      </c>
      <c r="B28" s="3"/>
      <c r="C28" s="125"/>
      <c r="D28" s="12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25">
        <v>0</v>
      </c>
      <c r="Q28" s="25">
        <v>0</v>
      </c>
      <c r="R28" s="122"/>
      <c r="S28" s="208">
        <v>0</v>
      </c>
      <c r="T28" s="87">
        <v>0</v>
      </c>
      <c r="U28" s="87">
        <v>0</v>
      </c>
      <c r="V28" s="87">
        <v>0</v>
      </c>
      <c r="W28" s="87">
        <v>0</v>
      </c>
      <c r="X28" s="88">
        <v>0</v>
      </c>
      <c r="Y28" s="89"/>
      <c r="Z28" s="95">
        <v>0</v>
      </c>
      <c r="AA28" s="96">
        <v>0</v>
      </c>
      <c r="AB28" s="96">
        <v>0</v>
      </c>
      <c r="AC28" s="96">
        <v>0</v>
      </c>
      <c r="AD28" s="94"/>
      <c r="AE28" s="100">
        <v>0</v>
      </c>
      <c r="AF28" s="101">
        <v>0</v>
      </c>
      <c r="AG28" s="101">
        <v>0</v>
      </c>
      <c r="AH28" s="102"/>
      <c r="AI28" s="15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16">
        <v>0</v>
      </c>
      <c r="AP28" s="16">
        <v>0</v>
      </c>
      <c r="AQ28" s="16">
        <v>0</v>
      </c>
      <c r="AR28" s="30"/>
      <c r="AS28" s="116">
        <v>0</v>
      </c>
      <c r="AT28" s="86">
        <v>0</v>
      </c>
      <c r="AU28" s="86">
        <v>0</v>
      </c>
      <c r="AV28" s="86">
        <v>0</v>
      </c>
      <c r="AW28" s="86">
        <v>0</v>
      </c>
      <c r="AX28" s="86">
        <v>0</v>
      </c>
      <c r="AY28" s="86">
        <v>0</v>
      </c>
      <c r="AZ28" s="86">
        <v>0</v>
      </c>
      <c r="BA28" s="125">
        <v>0</v>
      </c>
      <c r="BB28" s="117"/>
    </row>
    <row r="29" spans="1:54" ht="24.95" customHeight="1">
      <c r="A29" s="221">
        <v>27</v>
      </c>
      <c r="B29" s="2"/>
      <c r="C29" s="124"/>
      <c r="D29" s="83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5">
        <v>0</v>
      </c>
      <c r="Q29" s="85">
        <v>0</v>
      </c>
      <c r="R29" s="121"/>
      <c r="S29" s="207">
        <v>0</v>
      </c>
      <c r="T29" s="91">
        <v>0</v>
      </c>
      <c r="U29" s="91">
        <v>0</v>
      </c>
      <c r="V29" s="91">
        <v>0</v>
      </c>
      <c r="W29" s="91">
        <v>0</v>
      </c>
      <c r="X29" s="92">
        <v>0</v>
      </c>
      <c r="Y29" s="93"/>
      <c r="Z29" s="110">
        <v>0</v>
      </c>
      <c r="AA29" s="111">
        <v>0</v>
      </c>
      <c r="AB29" s="111">
        <v>0</v>
      </c>
      <c r="AC29" s="111">
        <v>0</v>
      </c>
      <c r="AD29" s="109"/>
      <c r="AE29" s="106">
        <v>0</v>
      </c>
      <c r="AF29" s="107">
        <v>0</v>
      </c>
      <c r="AG29" s="107">
        <v>0</v>
      </c>
      <c r="AH29" s="108"/>
      <c r="AI29" s="112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4">
        <v>0</v>
      </c>
      <c r="AP29" s="114">
        <v>0</v>
      </c>
      <c r="AQ29" s="114">
        <v>0</v>
      </c>
      <c r="AR29" s="115"/>
      <c r="AS29" s="20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124">
        <v>0</v>
      </c>
      <c r="BB29" s="32"/>
    </row>
    <row r="30" spans="1:54" ht="24.95" customHeight="1">
      <c r="A30" s="220">
        <v>28</v>
      </c>
      <c r="B30" s="3"/>
      <c r="C30" s="125"/>
      <c r="D30" s="12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25">
        <v>0</v>
      </c>
      <c r="Q30" s="25">
        <v>0</v>
      </c>
      <c r="R30" s="122"/>
      <c r="S30" s="208">
        <v>0</v>
      </c>
      <c r="T30" s="87">
        <v>0</v>
      </c>
      <c r="U30" s="87">
        <v>0</v>
      </c>
      <c r="V30" s="87">
        <v>0</v>
      </c>
      <c r="W30" s="87">
        <v>0</v>
      </c>
      <c r="X30" s="88">
        <v>0</v>
      </c>
      <c r="Y30" s="89"/>
      <c r="Z30" s="95">
        <v>0</v>
      </c>
      <c r="AA30" s="96">
        <v>0</v>
      </c>
      <c r="AB30" s="96">
        <v>0</v>
      </c>
      <c r="AC30" s="96">
        <v>0</v>
      </c>
      <c r="AD30" s="94"/>
      <c r="AE30" s="100">
        <v>0</v>
      </c>
      <c r="AF30" s="101">
        <v>0</v>
      </c>
      <c r="AG30" s="101">
        <v>0</v>
      </c>
      <c r="AH30" s="102"/>
      <c r="AI30" s="15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16">
        <v>0</v>
      </c>
      <c r="AP30" s="16">
        <v>0</v>
      </c>
      <c r="AQ30" s="16">
        <v>0</v>
      </c>
      <c r="AR30" s="30"/>
      <c r="AS30" s="116">
        <v>0</v>
      </c>
      <c r="AT30" s="86">
        <v>0</v>
      </c>
      <c r="AU30" s="86">
        <v>0</v>
      </c>
      <c r="AV30" s="86">
        <v>0</v>
      </c>
      <c r="AW30" s="86">
        <v>0</v>
      </c>
      <c r="AX30" s="86">
        <v>0</v>
      </c>
      <c r="AY30" s="86">
        <v>0</v>
      </c>
      <c r="AZ30" s="86">
        <v>0</v>
      </c>
      <c r="BA30" s="125">
        <v>0</v>
      </c>
      <c r="BB30" s="117"/>
    </row>
    <row r="31" spans="1:54" ht="24.95" customHeight="1">
      <c r="A31" s="221">
        <v>29</v>
      </c>
      <c r="B31" s="2"/>
      <c r="C31" s="124"/>
      <c r="D31" s="83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5">
        <v>0</v>
      </c>
      <c r="Q31" s="85">
        <v>0</v>
      </c>
      <c r="R31" s="121"/>
      <c r="S31" s="207">
        <v>0</v>
      </c>
      <c r="T31" s="91">
        <v>0</v>
      </c>
      <c r="U31" s="91">
        <v>0</v>
      </c>
      <c r="V31" s="91">
        <v>0</v>
      </c>
      <c r="W31" s="91">
        <v>0</v>
      </c>
      <c r="X31" s="92">
        <v>0</v>
      </c>
      <c r="Y31" s="93"/>
      <c r="Z31" s="110">
        <v>0</v>
      </c>
      <c r="AA31" s="111">
        <v>0</v>
      </c>
      <c r="AB31" s="111">
        <v>0</v>
      </c>
      <c r="AC31" s="111">
        <v>0</v>
      </c>
      <c r="AD31" s="109"/>
      <c r="AE31" s="106">
        <v>0</v>
      </c>
      <c r="AF31" s="107">
        <v>0</v>
      </c>
      <c r="AG31" s="107">
        <v>0</v>
      </c>
      <c r="AH31" s="108"/>
      <c r="AI31" s="112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4">
        <v>0</v>
      </c>
      <c r="AP31" s="114">
        <v>0</v>
      </c>
      <c r="AQ31" s="114">
        <v>0</v>
      </c>
      <c r="AR31" s="115"/>
      <c r="AS31" s="20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124">
        <v>0</v>
      </c>
      <c r="BB31" s="32"/>
    </row>
    <row r="32" spans="1:54" ht="24.95" customHeight="1" thickBot="1">
      <c r="A32" s="222">
        <v>30</v>
      </c>
      <c r="B32" s="223"/>
      <c r="C32" s="126"/>
      <c r="D32" s="13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6">
        <v>0</v>
      </c>
      <c r="Q32" s="26">
        <v>0</v>
      </c>
      <c r="R32" s="123"/>
      <c r="S32" s="209">
        <v>0</v>
      </c>
      <c r="T32" s="210">
        <v>0</v>
      </c>
      <c r="U32" s="210">
        <v>0</v>
      </c>
      <c r="V32" s="210">
        <v>0</v>
      </c>
      <c r="W32" s="210">
        <v>0</v>
      </c>
      <c r="X32" s="211">
        <v>0</v>
      </c>
      <c r="Y32" s="90"/>
      <c r="Z32" s="97">
        <v>0</v>
      </c>
      <c r="AA32" s="98">
        <v>0</v>
      </c>
      <c r="AB32" s="98">
        <v>0</v>
      </c>
      <c r="AC32" s="98">
        <v>0</v>
      </c>
      <c r="AD32" s="99"/>
      <c r="AE32" s="103">
        <v>0</v>
      </c>
      <c r="AF32" s="104">
        <v>0</v>
      </c>
      <c r="AG32" s="104">
        <v>0</v>
      </c>
      <c r="AH32" s="105"/>
      <c r="AI32" s="17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9">
        <v>0</v>
      </c>
      <c r="AP32" s="19">
        <v>0</v>
      </c>
      <c r="AQ32" s="19">
        <v>0</v>
      </c>
      <c r="AR32" s="31"/>
      <c r="AS32" s="118">
        <v>0</v>
      </c>
      <c r="AT32" s="119">
        <v>0</v>
      </c>
      <c r="AU32" s="119">
        <v>0</v>
      </c>
      <c r="AV32" s="119">
        <v>0</v>
      </c>
      <c r="AW32" s="119">
        <v>0</v>
      </c>
      <c r="AX32" s="119">
        <v>0</v>
      </c>
      <c r="AY32" s="119">
        <v>0</v>
      </c>
      <c r="AZ32" s="119">
        <v>0</v>
      </c>
      <c r="BA32" s="126">
        <v>0</v>
      </c>
      <c r="BB32" s="120"/>
    </row>
  </sheetData>
  <mergeCells count="53">
    <mergeCell ref="K1:K2"/>
    <mergeCell ref="AH1:AH2"/>
    <mergeCell ref="AP1:AP2"/>
    <mergeCell ref="AQ1:AQ2"/>
    <mergeCell ref="AY1:AY2"/>
    <mergeCell ref="AW1:AW2"/>
    <mergeCell ref="AX1:AX2"/>
    <mergeCell ref="U1:U2"/>
    <mergeCell ref="V1:V2"/>
    <mergeCell ref="A1:A2"/>
    <mergeCell ref="AI1:AI2"/>
    <mergeCell ref="X1:X2"/>
    <mergeCell ref="Z1:Z2"/>
    <mergeCell ref="AA1:AA2"/>
    <mergeCell ref="AB1:AB2"/>
    <mergeCell ref="C1:C2"/>
    <mergeCell ref="B1:B2"/>
    <mergeCell ref="R1:R2"/>
    <mergeCell ref="Y1:Y2"/>
    <mergeCell ref="AD1:AD2"/>
    <mergeCell ref="L1:L2"/>
    <mergeCell ref="I1:I2"/>
    <mergeCell ref="J1:J2"/>
    <mergeCell ref="AC1:AC2"/>
    <mergeCell ref="AE1:AE2"/>
    <mergeCell ref="AF1:AF2"/>
    <mergeCell ref="AG1:AG2"/>
    <mergeCell ref="D1:D2"/>
    <mergeCell ref="E1:E2"/>
    <mergeCell ref="F1:F2"/>
    <mergeCell ref="G1:G2"/>
    <mergeCell ref="H1:H2"/>
    <mergeCell ref="M1:M2"/>
    <mergeCell ref="N1:N2"/>
    <mergeCell ref="O1:O2"/>
    <mergeCell ref="W1:W2"/>
    <mergeCell ref="P1:P2"/>
    <mergeCell ref="S1:S2"/>
    <mergeCell ref="T1:T2"/>
    <mergeCell ref="BB1:BB2"/>
    <mergeCell ref="AR1:AR2"/>
    <mergeCell ref="AS1:AS2"/>
    <mergeCell ref="AT1:AT2"/>
    <mergeCell ref="AU1:AU2"/>
    <mergeCell ref="AV1:AV2"/>
    <mergeCell ref="AZ1:AZ2"/>
    <mergeCell ref="BA1:BA2"/>
    <mergeCell ref="AO1:AO2"/>
    <mergeCell ref="AJ1:AJ2"/>
    <mergeCell ref="AK1:AK2"/>
    <mergeCell ref="AL1:AL2"/>
    <mergeCell ref="AM1:AM2"/>
    <mergeCell ref="AN1:AN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J33"/>
  <sheetViews>
    <sheetView zoomScale="55" zoomScaleNormal="5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38" sqref="J38"/>
    </sheetView>
  </sheetViews>
  <sheetFormatPr baseColWidth="10" defaultRowHeight="15" outlineLevelCol="1"/>
  <cols>
    <col min="1" max="1" width="3.7109375" customWidth="1"/>
    <col min="2" max="3" width="25.7109375" customWidth="1"/>
    <col min="4" max="4" width="15.7109375" hidden="1" customWidth="1" outlineLevel="1"/>
    <col min="5" max="5" width="15.7109375" customWidth="1" collapsed="1"/>
    <col min="6" max="9" width="15.7109375" hidden="1" customWidth="1" outlineLevel="1"/>
    <col min="10" max="10" width="15.7109375" customWidth="1" collapsed="1"/>
    <col min="11" max="14" width="15.7109375" hidden="1" customWidth="1" outlineLevel="1"/>
    <col min="15" max="15" width="15.7109375" customWidth="1" collapsed="1"/>
    <col min="16" max="19" width="15.7109375" hidden="1" customWidth="1" outlineLevel="1"/>
    <col min="20" max="20" width="15.7109375" customWidth="1" collapsed="1"/>
    <col min="21" max="25" width="15.7109375" hidden="1" customWidth="1" outlineLevel="1"/>
    <col min="26" max="26" width="15.7109375" customWidth="1" collapsed="1"/>
    <col min="27" max="30" width="15.7109375" hidden="1" customWidth="1" outlineLevel="1"/>
    <col min="31" max="31" width="18.28515625" hidden="1" customWidth="1" outlineLevel="1"/>
    <col min="32" max="32" width="15.7109375" customWidth="1" collapsed="1"/>
    <col min="33" max="35" width="15.7109375" hidden="1" customWidth="1" outlineLevel="1"/>
    <col min="36" max="36" width="15.7109375" customWidth="1" collapsed="1"/>
    <col min="39" max="39" width="13" customWidth="1"/>
  </cols>
  <sheetData>
    <row r="1" spans="1:36" s="28" customFormat="1" ht="27.75" customHeight="1" thickBot="1">
      <c r="A1" s="9"/>
      <c r="B1" s="323" t="s">
        <v>0</v>
      </c>
      <c r="C1" s="325" t="s">
        <v>1</v>
      </c>
      <c r="D1" s="244" t="s">
        <v>81</v>
      </c>
      <c r="E1" s="347" t="s">
        <v>82</v>
      </c>
      <c r="F1" s="327" t="s">
        <v>6</v>
      </c>
      <c r="G1" s="328"/>
      <c r="H1" s="328"/>
      <c r="I1" s="329"/>
      <c r="J1" s="333" t="s">
        <v>28</v>
      </c>
      <c r="K1" s="330" t="s">
        <v>11</v>
      </c>
      <c r="L1" s="331"/>
      <c r="M1" s="331"/>
      <c r="N1" s="332"/>
      <c r="O1" s="335" t="s">
        <v>29</v>
      </c>
      <c r="P1" s="349" t="s">
        <v>12</v>
      </c>
      <c r="Q1" s="350"/>
      <c r="R1" s="350"/>
      <c r="S1" s="351"/>
      <c r="T1" s="337" t="s">
        <v>30</v>
      </c>
      <c r="U1" s="341" t="s">
        <v>19</v>
      </c>
      <c r="V1" s="342"/>
      <c r="W1" s="342"/>
      <c r="X1" s="342"/>
      <c r="Y1" s="343"/>
      <c r="Z1" s="339" t="s">
        <v>19</v>
      </c>
      <c r="AA1" s="344" t="s">
        <v>26</v>
      </c>
      <c r="AB1" s="345"/>
      <c r="AC1" s="345"/>
      <c r="AD1" s="345"/>
      <c r="AE1" s="346"/>
      <c r="AF1" s="316" t="s">
        <v>26</v>
      </c>
      <c r="AG1" s="320" t="s">
        <v>27</v>
      </c>
      <c r="AH1" s="321"/>
      <c r="AI1" s="322"/>
      <c r="AJ1" s="318" t="s">
        <v>31</v>
      </c>
    </row>
    <row r="2" spans="1:36" ht="87.75" customHeight="1">
      <c r="A2" s="2"/>
      <c r="B2" s="324"/>
      <c r="C2" s="326"/>
      <c r="D2" s="245" t="s">
        <v>83</v>
      </c>
      <c r="E2" s="348"/>
      <c r="F2" s="141" t="s">
        <v>2</v>
      </c>
      <c r="G2" s="142" t="s">
        <v>3</v>
      </c>
      <c r="H2" s="142" t="s">
        <v>4</v>
      </c>
      <c r="I2" s="143" t="s">
        <v>5</v>
      </c>
      <c r="J2" s="334"/>
      <c r="K2" s="59" t="s">
        <v>8</v>
      </c>
      <c r="L2" s="60" t="s">
        <v>7</v>
      </c>
      <c r="M2" s="60" t="s">
        <v>9</v>
      </c>
      <c r="N2" s="133" t="s">
        <v>10</v>
      </c>
      <c r="O2" s="336"/>
      <c r="P2" s="137" t="s">
        <v>13</v>
      </c>
      <c r="Q2" s="63" t="s">
        <v>14</v>
      </c>
      <c r="R2" s="144" t="s">
        <v>15</v>
      </c>
      <c r="S2" s="252" t="s">
        <v>84</v>
      </c>
      <c r="T2" s="338"/>
      <c r="U2" s="231" t="s">
        <v>16</v>
      </c>
      <c r="V2" s="230" t="s">
        <v>17</v>
      </c>
      <c r="W2" s="230" t="s">
        <v>18</v>
      </c>
      <c r="X2" s="227" t="s">
        <v>77</v>
      </c>
      <c r="Y2" s="227" t="s">
        <v>78</v>
      </c>
      <c r="Z2" s="340"/>
      <c r="AA2" s="239" t="s">
        <v>20</v>
      </c>
      <c r="AB2" s="238" t="s">
        <v>21</v>
      </c>
      <c r="AC2" s="240" t="s">
        <v>22</v>
      </c>
      <c r="AD2" s="238" t="s">
        <v>79</v>
      </c>
      <c r="AE2" s="236" t="s">
        <v>80</v>
      </c>
      <c r="AF2" s="317"/>
      <c r="AG2" s="157" t="s">
        <v>23</v>
      </c>
      <c r="AH2" s="77" t="s">
        <v>24</v>
      </c>
      <c r="AI2" s="79" t="s">
        <v>25</v>
      </c>
      <c r="AJ2" s="319"/>
    </row>
    <row r="3" spans="1:36" ht="24.95" customHeight="1">
      <c r="A3" s="9">
        <v>1</v>
      </c>
      <c r="B3" s="2" t="str">
        <f>IF('Techno 6eme'!B3="","",'Techno 6eme'!B3)</f>
        <v/>
      </c>
      <c r="C3" s="2" t="str">
        <f>IF('Techno 6eme'!C3="","",'Techno 6eme'!C3)</f>
        <v/>
      </c>
      <c r="D3" s="246">
        <v>0</v>
      </c>
      <c r="E3" s="247"/>
      <c r="F3" s="61">
        <v>0</v>
      </c>
      <c r="G3" s="62">
        <v>0</v>
      </c>
      <c r="H3" s="62">
        <v>0</v>
      </c>
      <c r="I3" s="131">
        <v>0</v>
      </c>
      <c r="J3" s="127"/>
      <c r="K3" s="5">
        <v>0</v>
      </c>
      <c r="L3" s="5">
        <v>0</v>
      </c>
      <c r="M3" s="5">
        <v>0</v>
      </c>
      <c r="N3" s="134">
        <v>0</v>
      </c>
      <c r="O3" s="138"/>
      <c r="P3" s="64">
        <v>0</v>
      </c>
      <c r="Q3" s="64">
        <v>0</v>
      </c>
      <c r="R3" s="145">
        <v>0</v>
      </c>
      <c r="S3" s="253">
        <v>0</v>
      </c>
      <c r="T3" s="148"/>
      <c r="U3" s="12">
        <v>0</v>
      </c>
      <c r="V3" s="4">
        <v>0</v>
      </c>
      <c r="W3" s="4">
        <v>0</v>
      </c>
      <c r="X3" s="4">
        <v>0</v>
      </c>
      <c r="Y3" s="4">
        <v>0</v>
      </c>
      <c r="Z3" s="151"/>
      <c r="AA3" s="65">
        <v>0</v>
      </c>
      <c r="AB3" s="65">
        <v>0</v>
      </c>
      <c r="AC3" s="154">
        <v>0</v>
      </c>
      <c r="AD3" s="154">
        <v>0</v>
      </c>
      <c r="AE3" s="154">
        <v>0</v>
      </c>
      <c r="AF3" s="160"/>
      <c r="AG3" s="159">
        <v>0</v>
      </c>
      <c r="AH3" s="76">
        <v>0</v>
      </c>
      <c r="AI3" s="81">
        <v>0</v>
      </c>
      <c r="AJ3" s="164"/>
    </row>
    <row r="4" spans="1:36" ht="24.95" customHeight="1">
      <c r="A4" s="29">
        <v>2</v>
      </c>
      <c r="B4" s="3" t="str">
        <f>IF('Techno 6eme'!B4="","",'Techno 6eme'!B4)</f>
        <v/>
      </c>
      <c r="C4" s="3" t="str">
        <f>IF('Techno 6eme'!C4="","",'Techno 6eme'!C4)</f>
        <v/>
      </c>
      <c r="D4" s="248">
        <v>0</v>
      </c>
      <c r="E4" s="249"/>
      <c r="F4" s="66">
        <v>0</v>
      </c>
      <c r="G4" s="67">
        <v>0</v>
      </c>
      <c r="H4" s="67">
        <v>0</v>
      </c>
      <c r="I4" s="130">
        <v>0</v>
      </c>
      <c r="J4" s="128"/>
      <c r="K4" s="70">
        <v>0</v>
      </c>
      <c r="L4" s="70">
        <v>0</v>
      </c>
      <c r="M4" s="70">
        <v>0</v>
      </c>
      <c r="N4" s="135">
        <v>0</v>
      </c>
      <c r="O4" s="139"/>
      <c r="P4" s="72">
        <v>0</v>
      </c>
      <c r="Q4" s="72">
        <v>0</v>
      </c>
      <c r="R4" s="146">
        <v>0</v>
      </c>
      <c r="S4" s="254">
        <v>0</v>
      </c>
      <c r="T4" s="149"/>
      <c r="U4" s="232">
        <v>0</v>
      </c>
      <c r="V4" s="6">
        <v>0</v>
      </c>
      <c r="W4" s="6">
        <v>0</v>
      </c>
      <c r="X4" s="6">
        <v>0</v>
      </c>
      <c r="Y4" s="6">
        <v>0</v>
      </c>
      <c r="Z4" s="152"/>
      <c r="AA4" s="74">
        <v>0</v>
      </c>
      <c r="AB4" s="74">
        <v>0</v>
      </c>
      <c r="AC4" s="155">
        <v>0</v>
      </c>
      <c r="AD4" s="155">
        <v>0</v>
      </c>
      <c r="AE4" s="155">
        <v>0</v>
      </c>
      <c r="AF4" s="161"/>
      <c r="AG4" s="158">
        <v>0</v>
      </c>
      <c r="AH4" s="78">
        <v>0</v>
      </c>
      <c r="AI4" s="80">
        <v>0</v>
      </c>
      <c r="AJ4" s="165"/>
    </row>
    <row r="5" spans="1:36" ht="24.95" customHeight="1">
      <c r="A5" s="9">
        <v>3</v>
      </c>
      <c r="B5" s="2" t="str">
        <f>IF('Techno 6eme'!B5="","",'Techno 6eme'!B5)</f>
        <v/>
      </c>
      <c r="C5" s="2" t="str">
        <f>IF('Techno 6eme'!C5="","",'Techno 6eme'!C5)</f>
        <v/>
      </c>
      <c r="D5" s="246">
        <v>0</v>
      </c>
      <c r="E5" s="247"/>
      <c r="F5" s="61">
        <v>0</v>
      </c>
      <c r="G5" s="62">
        <v>0</v>
      </c>
      <c r="H5" s="62">
        <v>0</v>
      </c>
      <c r="I5" s="131">
        <v>0</v>
      </c>
      <c r="J5" s="127"/>
      <c r="K5" s="5">
        <v>0</v>
      </c>
      <c r="L5" s="5">
        <v>0</v>
      </c>
      <c r="M5" s="5">
        <v>0</v>
      </c>
      <c r="N5" s="134">
        <v>0</v>
      </c>
      <c r="O5" s="138"/>
      <c r="P5" s="64">
        <v>0</v>
      </c>
      <c r="Q5" s="64">
        <v>0</v>
      </c>
      <c r="R5" s="145">
        <v>0</v>
      </c>
      <c r="S5" s="253">
        <v>0</v>
      </c>
      <c r="T5" s="148"/>
      <c r="U5" s="12">
        <v>0</v>
      </c>
      <c r="V5" s="4">
        <v>0</v>
      </c>
      <c r="W5" s="4">
        <v>0</v>
      </c>
      <c r="X5" s="4">
        <v>0</v>
      </c>
      <c r="Y5" s="4">
        <v>0</v>
      </c>
      <c r="Z5" s="122"/>
      <c r="AA5" s="3">
        <v>0</v>
      </c>
      <c r="AB5" s="3">
        <v>0</v>
      </c>
      <c r="AC5" s="11">
        <v>0</v>
      </c>
      <c r="AD5" s="11">
        <v>0</v>
      </c>
      <c r="AE5" s="11">
        <v>0</v>
      </c>
      <c r="AF5" s="162"/>
      <c r="AG5" s="159">
        <v>0</v>
      </c>
      <c r="AH5" s="76">
        <v>0</v>
      </c>
      <c r="AI5" s="81">
        <v>0</v>
      </c>
      <c r="AJ5" s="164"/>
    </row>
    <row r="6" spans="1:36" ht="24.95" customHeight="1">
      <c r="A6" s="29">
        <v>4</v>
      </c>
      <c r="B6" s="3" t="str">
        <f>IF('Techno 6eme'!B6="","",'Techno 6eme'!B6)</f>
        <v/>
      </c>
      <c r="C6" s="3" t="str">
        <f>IF('Techno 6eme'!C6="","",'Techno 6eme'!C6)</f>
        <v/>
      </c>
      <c r="D6" s="248">
        <v>0</v>
      </c>
      <c r="E6" s="249"/>
      <c r="F6" s="66">
        <v>0</v>
      </c>
      <c r="G6" s="67">
        <v>0</v>
      </c>
      <c r="H6" s="67">
        <v>0</v>
      </c>
      <c r="I6" s="130">
        <v>0</v>
      </c>
      <c r="J6" s="128"/>
      <c r="K6" s="70">
        <v>0</v>
      </c>
      <c r="L6" s="70">
        <v>0</v>
      </c>
      <c r="M6" s="70">
        <v>0</v>
      </c>
      <c r="N6" s="135">
        <v>0</v>
      </c>
      <c r="O6" s="139"/>
      <c r="P6" s="72">
        <v>0</v>
      </c>
      <c r="Q6" s="72">
        <v>0</v>
      </c>
      <c r="R6" s="146">
        <v>0</v>
      </c>
      <c r="S6" s="254">
        <v>0</v>
      </c>
      <c r="T6" s="149"/>
      <c r="U6" s="232">
        <v>0</v>
      </c>
      <c r="V6" s="6">
        <v>0</v>
      </c>
      <c r="W6" s="6">
        <v>0</v>
      </c>
      <c r="X6" s="6">
        <v>0</v>
      </c>
      <c r="Y6" s="6">
        <v>0</v>
      </c>
      <c r="Z6" s="152"/>
      <c r="AA6" s="74">
        <v>0</v>
      </c>
      <c r="AB6" s="74">
        <v>0</v>
      </c>
      <c r="AC6" s="155">
        <v>0</v>
      </c>
      <c r="AD6" s="155">
        <v>0</v>
      </c>
      <c r="AE6" s="155">
        <v>0</v>
      </c>
      <c r="AF6" s="161"/>
      <c r="AG6" s="158">
        <v>0</v>
      </c>
      <c r="AH6" s="78">
        <v>0</v>
      </c>
      <c r="AI6" s="80">
        <v>0</v>
      </c>
      <c r="AJ6" s="165"/>
    </row>
    <row r="7" spans="1:36" ht="24.95" customHeight="1">
      <c r="A7" s="9">
        <v>5</v>
      </c>
      <c r="B7" s="2" t="str">
        <f>IF('Techno 6eme'!B7="","",'Techno 6eme'!B7)</f>
        <v/>
      </c>
      <c r="C7" s="2" t="str">
        <f>IF('Techno 6eme'!C7="","",'Techno 6eme'!C7)</f>
        <v/>
      </c>
      <c r="D7" s="246">
        <v>0</v>
      </c>
      <c r="E7" s="247"/>
      <c r="F7" s="61">
        <v>0</v>
      </c>
      <c r="G7" s="62">
        <v>0</v>
      </c>
      <c r="H7" s="62">
        <v>0</v>
      </c>
      <c r="I7" s="131">
        <v>0</v>
      </c>
      <c r="J7" s="127"/>
      <c r="K7" s="5">
        <v>0</v>
      </c>
      <c r="L7" s="5">
        <v>0</v>
      </c>
      <c r="M7" s="5">
        <v>0</v>
      </c>
      <c r="N7" s="134">
        <v>0</v>
      </c>
      <c r="O7" s="138"/>
      <c r="P7" s="64">
        <v>0</v>
      </c>
      <c r="Q7" s="64">
        <v>0</v>
      </c>
      <c r="R7" s="145">
        <v>0</v>
      </c>
      <c r="S7" s="253">
        <v>0</v>
      </c>
      <c r="T7" s="148"/>
      <c r="U7" s="12">
        <v>0</v>
      </c>
      <c r="V7" s="4">
        <v>0</v>
      </c>
      <c r="W7" s="4">
        <v>0</v>
      </c>
      <c r="X7" s="4">
        <v>0</v>
      </c>
      <c r="Y7" s="4">
        <v>0</v>
      </c>
      <c r="Z7" s="122"/>
      <c r="AA7" s="3">
        <v>0</v>
      </c>
      <c r="AB7" s="3">
        <v>0</v>
      </c>
      <c r="AC7" s="11">
        <v>0</v>
      </c>
      <c r="AD7" s="11">
        <v>0</v>
      </c>
      <c r="AE7" s="11">
        <v>0</v>
      </c>
      <c r="AF7" s="162"/>
      <c r="AG7" s="159">
        <v>0</v>
      </c>
      <c r="AH7" s="76">
        <v>0</v>
      </c>
      <c r="AI7" s="81">
        <v>0</v>
      </c>
      <c r="AJ7" s="164"/>
    </row>
    <row r="8" spans="1:36" ht="24.95" customHeight="1">
      <c r="A8" s="29">
        <v>6</v>
      </c>
      <c r="B8" s="3" t="str">
        <f>IF('Techno 6eme'!B8="","",'Techno 6eme'!B8)</f>
        <v/>
      </c>
      <c r="C8" s="3" t="str">
        <f>IF('Techno 6eme'!C8="","",'Techno 6eme'!C8)</f>
        <v/>
      </c>
      <c r="D8" s="248">
        <v>0</v>
      </c>
      <c r="E8" s="249"/>
      <c r="F8" s="66">
        <v>0</v>
      </c>
      <c r="G8" s="67">
        <v>0</v>
      </c>
      <c r="H8" s="67">
        <v>0</v>
      </c>
      <c r="I8" s="130">
        <v>0</v>
      </c>
      <c r="J8" s="128"/>
      <c r="K8" s="70">
        <v>0</v>
      </c>
      <c r="L8" s="70">
        <v>0</v>
      </c>
      <c r="M8" s="70">
        <v>0</v>
      </c>
      <c r="N8" s="135">
        <v>0</v>
      </c>
      <c r="O8" s="139"/>
      <c r="P8" s="72">
        <v>0</v>
      </c>
      <c r="Q8" s="72">
        <v>0</v>
      </c>
      <c r="R8" s="146">
        <v>0</v>
      </c>
      <c r="S8" s="254">
        <v>0</v>
      </c>
      <c r="T8" s="149"/>
      <c r="U8" s="232">
        <v>0</v>
      </c>
      <c r="V8" s="6">
        <v>0</v>
      </c>
      <c r="W8" s="6">
        <v>0</v>
      </c>
      <c r="X8" s="6">
        <v>0</v>
      </c>
      <c r="Y8" s="6">
        <v>0</v>
      </c>
      <c r="Z8" s="152"/>
      <c r="AA8" s="74">
        <v>0</v>
      </c>
      <c r="AB8" s="74">
        <v>0</v>
      </c>
      <c r="AC8" s="155">
        <v>0</v>
      </c>
      <c r="AD8" s="237">
        <v>0</v>
      </c>
      <c r="AE8" s="237">
        <v>0</v>
      </c>
      <c r="AF8" s="161"/>
      <c r="AG8" s="158">
        <v>0</v>
      </c>
      <c r="AH8" s="78">
        <v>0</v>
      </c>
      <c r="AI8" s="80">
        <v>0</v>
      </c>
      <c r="AJ8" s="165"/>
    </row>
    <row r="9" spans="1:36" ht="24.95" customHeight="1">
      <c r="A9" s="9">
        <v>7</v>
      </c>
      <c r="B9" s="2" t="str">
        <f>IF('Techno 6eme'!B9="","",'Techno 6eme'!B9)</f>
        <v/>
      </c>
      <c r="C9" s="2" t="str">
        <f>IF('Techno 6eme'!C9="","",'Techno 6eme'!C9)</f>
        <v/>
      </c>
      <c r="D9" s="246">
        <v>0</v>
      </c>
      <c r="E9" s="247"/>
      <c r="F9" s="61">
        <v>0</v>
      </c>
      <c r="G9" s="62">
        <v>0</v>
      </c>
      <c r="H9" s="62">
        <v>0</v>
      </c>
      <c r="I9" s="131">
        <v>0</v>
      </c>
      <c r="J9" s="127"/>
      <c r="K9" s="5">
        <v>0</v>
      </c>
      <c r="L9" s="5">
        <v>0</v>
      </c>
      <c r="M9" s="5">
        <v>0</v>
      </c>
      <c r="N9" s="134">
        <v>0</v>
      </c>
      <c r="O9" s="138"/>
      <c r="P9" s="64">
        <v>0</v>
      </c>
      <c r="Q9" s="64">
        <v>0</v>
      </c>
      <c r="R9" s="145">
        <v>0</v>
      </c>
      <c r="S9" s="253">
        <v>0</v>
      </c>
      <c r="T9" s="148"/>
      <c r="U9" s="12">
        <v>0</v>
      </c>
      <c r="V9" s="4">
        <v>0</v>
      </c>
      <c r="W9" s="4">
        <v>0</v>
      </c>
      <c r="X9" s="4">
        <v>0</v>
      </c>
      <c r="Y9" s="4">
        <v>0</v>
      </c>
      <c r="Z9" s="122"/>
      <c r="AA9" s="3">
        <v>0</v>
      </c>
      <c r="AB9" s="3">
        <v>0</v>
      </c>
      <c r="AC9" s="11">
        <v>0</v>
      </c>
      <c r="AD9" s="11">
        <v>0</v>
      </c>
      <c r="AE9" s="11">
        <v>0</v>
      </c>
      <c r="AF9" s="162"/>
      <c r="AG9" s="159">
        <v>0</v>
      </c>
      <c r="AH9" s="76">
        <v>0</v>
      </c>
      <c r="AI9" s="81">
        <v>0</v>
      </c>
      <c r="AJ9" s="164"/>
    </row>
    <row r="10" spans="1:36" ht="24.95" customHeight="1">
      <c r="A10" s="29">
        <v>8</v>
      </c>
      <c r="B10" s="3" t="str">
        <f>IF('Techno 6eme'!B10="","",'Techno 6eme'!B10)</f>
        <v/>
      </c>
      <c r="C10" s="3" t="str">
        <f>IF('Techno 6eme'!C10="","",'Techno 6eme'!C10)</f>
        <v/>
      </c>
      <c r="D10" s="248">
        <v>0</v>
      </c>
      <c r="E10" s="249"/>
      <c r="F10" s="66">
        <v>0</v>
      </c>
      <c r="G10" s="67">
        <v>0</v>
      </c>
      <c r="H10" s="67">
        <v>0</v>
      </c>
      <c r="I10" s="130">
        <v>0</v>
      </c>
      <c r="J10" s="128"/>
      <c r="K10" s="70">
        <v>0</v>
      </c>
      <c r="L10" s="70">
        <v>0</v>
      </c>
      <c r="M10" s="70">
        <v>0</v>
      </c>
      <c r="N10" s="135">
        <v>0</v>
      </c>
      <c r="O10" s="139"/>
      <c r="P10" s="72">
        <v>0</v>
      </c>
      <c r="Q10" s="72">
        <v>0</v>
      </c>
      <c r="R10" s="146">
        <v>0</v>
      </c>
      <c r="S10" s="254">
        <v>0</v>
      </c>
      <c r="T10" s="149"/>
      <c r="U10" s="232">
        <v>0</v>
      </c>
      <c r="V10" s="6">
        <v>0</v>
      </c>
      <c r="W10" s="6">
        <v>0</v>
      </c>
      <c r="X10" s="6">
        <v>0</v>
      </c>
      <c r="Y10" s="6">
        <v>0</v>
      </c>
      <c r="Z10" s="152"/>
      <c r="AA10" s="74">
        <v>0</v>
      </c>
      <c r="AB10" s="74">
        <v>0</v>
      </c>
      <c r="AC10" s="155">
        <v>0</v>
      </c>
      <c r="AD10" s="155">
        <v>0</v>
      </c>
      <c r="AE10" s="155">
        <v>0</v>
      </c>
      <c r="AF10" s="161"/>
      <c r="AG10" s="158">
        <v>0</v>
      </c>
      <c r="AH10" s="78">
        <v>0</v>
      </c>
      <c r="AI10" s="80">
        <v>0</v>
      </c>
      <c r="AJ10" s="165"/>
    </row>
    <row r="11" spans="1:36" ht="24.95" customHeight="1">
      <c r="A11" s="9">
        <v>9</v>
      </c>
      <c r="B11" s="2" t="str">
        <f>IF('Techno 6eme'!B11="","",'Techno 6eme'!B11)</f>
        <v/>
      </c>
      <c r="C11" s="2" t="str">
        <f>IF('Techno 6eme'!C11="","",'Techno 6eme'!C11)</f>
        <v/>
      </c>
      <c r="D11" s="246">
        <v>0</v>
      </c>
      <c r="E11" s="247"/>
      <c r="F11" s="61">
        <v>0</v>
      </c>
      <c r="G11" s="62">
        <v>0</v>
      </c>
      <c r="H11" s="62">
        <v>0</v>
      </c>
      <c r="I11" s="131">
        <v>0</v>
      </c>
      <c r="J11" s="127"/>
      <c r="K11" s="5">
        <v>0</v>
      </c>
      <c r="L11" s="5">
        <v>0</v>
      </c>
      <c r="M11" s="5">
        <v>0</v>
      </c>
      <c r="N11" s="134">
        <v>0</v>
      </c>
      <c r="O11" s="138"/>
      <c r="P11" s="64">
        <v>0</v>
      </c>
      <c r="Q11" s="64">
        <v>0</v>
      </c>
      <c r="R11" s="145">
        <v>0</v>
      </c>
      <c r="S11" s="253">
        <v>0</v>
      </c>
      <c r="T11" s="148"/>
      <c r="U11" s="12">
        <v>0</v>
      </c>
      <c r="V11" s="4">
        <v>0</v>
      </c>
      <c r="W11" s="4">
        <v>0</v>
      </c>
      <c r="X11" s="4">
        <v>0</v>
      </c>
      <c r="Y11" s="4">
        <v>0</v>
      </c>
      <c r="Z11" s="122"/>
      <c r="AA11" s="3">
        <v>0</v>
      </c>
      <c r="AB11" s="3">
        <v>0</v>
      </c>
      <c r="AC11" s="11">
        <v>0</v>
      </c>
      <c r="AD11" s="11">
        <v>0</v>
      </c>
      <c r="AE11" s="11">
        <v>0</v>
      </c>
      <c r="AF11" s="162"/>
      <c r="AG11" s="159">
        <v>0</v>
      </c>
      <c r="AH11" s="76">
        <v>0</v>
      </c>
      <c r="AI11" s="81">
        <v>0</v>
      </c>
      <c r="AJ11" s="164"/>
    </row>
    <row r="12" spans="1:36" ht="24.95" customHeight="1">
      <c r="A12" s="29">
        <v>10</v>
      </c>
      <c r="B12" s="3" t="str">
        <f>IF('Techno 6eme'!B12="","",'Techno 6eme'!B12)</f>
        <v/>
      </c>
      <c r="C12" s="3" t="str">
        <f>IF('Techno 6eme'!C12="","",'Techno 6eme'!C12)</f>
        <v/>
      </c>
      <c r="D12" s="248">
        <v>0</v>
      </c>
      <c r="E12" s="249"/>
      <c r="F12" s="66">
        <v>0</v>
      </c>
      <c r="G12" s="67">
        <v>0</v>
      </c>
      <c r="H12" s="67">
        <v>0</v>
      </c>
      <c r="I12" s="130">
        <v>0</v>
      </c>
      <c r="J12" s="128"/>
      <c r="K12" s="70">
        <v>0</v>
      </c>
      <c r="L12" s="70">
        <v>0</v>
      </c>
      <c r="M12" s="70">
        <v>0</v>
      </c>
      <c r="N12" s="135">
        <v>0</v>
      </c>
      <c r="O12" s="139"/>
      <c r="P12" s="72">
        <v>0</v>
      </c>
      <c r="Q12" s="72">
        <v>0</v>
      </c>
      <c r="R12" s="146">
        <v>0</v>
      </c>
      <c r="S12" s="254">
        <v>0</v>
      </c>
      <c r="T12" s="149"/>
      <c r="U12" s="232">
        <v>0</v>
      </c>
      <c r="V12" s="6">
        <v>0</v>
      </c>
      <c r="W12" s="6">
        <v>0</v>
      </c>
      <c r="X12" s="6">
        <v>0</v>
      </c>
      <c r="Y12" s="6">
        <v>0</v>
      </c>
      <c r="Z12" s="152"/>
      <c r="AA12" s="74">
        <v>0</v>
      </c>
      <c r="AB12" s="74">
        <v>0</v>
      </c>
      <c r="AC12" s="155">
        <v>0</v>
      </c>
      <c r="AD12" s="155">
        <v>0</v>
      </c>
      <c r="AE12" s="155">
        <v>0</v>
      </c>
      <c r="AF12" s="161"/>
      <c r="AG12" s="158">
        <v>0</v>
      </c>
      <c r="AH12" s="78">
        <v>0</v>
      </c>
      <c r="AI12" s="80">
        <v>0</v>
      </c>
      <c r="AJ12" s="165"/>
    </row>
    <row r="13" spans="1:36" ht="24.95" customHeight="1">
      <c r="A13" s="9">
        <v>11</v>
      </c>
      <c r="B13" s="2" t="str">
        <f>IF('Techno 6eme'!B13="","",'Techno 6eme'!B13)</f>
        <v/>
      </c>
      <c r="C13" s="2" t="str">
        <f>IF('Techno 6eme'!C13="","",'Techno 6eme'!C13)</f>
        <v/>
      </c>
      <c r="D13" s="246">
        <v>0</v>
      </c>
      <c r="E13" s="247"/>
      <c r="F13" s="61">
        <v>0</v>
      </c>
      <c r="G13" s="62">
        <v>0</v>
      </c>
      <c r="H13" s="62">
        <v>0</v>
      </c>
      <c r="I13" s="131">
        <v>0</v>
      </c>
      <c r="J13" s="127"/>
      <c r="K13" s="5">
        <v>0</v>
      </c>
      <c r="L13" s="5">
        <v>0</v>
      </c>
      <c r="M13" s="5">
        <v>0</v>
      </c>
      <c r="N13" s="134">
        <v>0</v>
      </c>
      <c r="O13" s="138"/>
      <c r="P13" s="64">
        <v>0</v>
      </c>
      <c r="Q13" s="64">
        <v>0</v>
      </c>
      <c r="R13" s="145">
        <v>0</v>
      </c>
      <c r="S13" s="253">
        <v>0</v>
      </c>
      <c r="T13" s="148"/>
      <c r="U13" s="12">
        <v>0</v>
      </c>
      <c r="V13" s="4">
        <v>0</v>
      </c>
      <c r="W13" s="4">
        <v>0</v>
      </c>
      <c r="X13" s="4">
        <v>0</v>
      </c>
      <c r="Y13" s="4">
        <v>0</v>
      </c>
      <c r="Z13" s="122"/>
      <c r="AA13" s="3">
        <v>0</v>
      </c>
      <c r="AB13" s="3">
        <v>0</v>
      </c>
      <c r="AC13" s="11">
        <v>0</v>
      </c>
      <c r="AD13" s="11">
        <v>0</v>
      </c>
      <c r="AE13" s="11">
        <v>0</v>
      </c>
      <c r="AF13" s="162"/>
      <c r="AG13" s="159">
        <v>0</v>
      </c>
      <c r="AH13" s="76">
        <v>0</v>
      </c>
      <c r="AI13" s="81">
        <v>0</v>
      </c>
      <c r="AJ13" s="164"/>
    </row>
    <row r="14" spans="1:36" ht="24.95" customHeight="1">
      <c r="A14" s="29">
        <v>12</v>
      </c>
      <c r="B14" s="3" t="str">
        <f>IF('Techno 6eme'!B14="","",'Techno 6eme'!B14)</f>
        <v/>
      </c>
      <c r="C14" s="3" t="str">
        <f>IF('Techno 6eme'!C14="","",'Techno 6eme'!C14)</f>
        <v/>
      </c>
      <c r="D14" s="248">
        <v>0</v>
      </c>
      <c r="E14" s="249"/>
      <c r="F14" s="66">
        <v>0</v>
      </c>
      <c r="G14" s="67">
        <v>0</v>
      </c>
      <c r="H14" s="67">
        <v>0</v>
      </c>
      <c r="I14" s="130">
        <v>0</v>
      </c>
      <c r="J14" s="128"/>
      <c r="K14" s="70">
        <v>0</v>
      </c>
      <c r="L14" s="70">
        <v>0</v>
      </c>
      <c r="M14" s="70">
        <v>0</v>
      </c>
      <c r="N14" s="135">
        <v>0</v>
      </c>
      <c r="O14" s="139"/>
      <c r="P14" s="72">
        <v>0</v>
      </c>
      <c r="Q14" s="72">
        <v>0</v>
      </c>
      <c r="R14" s="146">
        <v>0</v>
      </c>
      <c r="S14" s="254">
        <v>0</v>
      </c>
      <c r="T14" s="149"/>
      <c r="U14" s="232">
        <v>0</v>
      </c>
      <c r="V14" s="6">
        <v>0</v>
      </c>
      <c r="W14" s="6">
        <v>0</v>
      </c>
      <c r="X14" s="6">
        <v>0</v>
      </c>
      <c r="Y14" s="6">
        <v>0</v>
      </c>
      <c r="Z14" s="152"/>
      <c r="AA14" s="74">
        <v>0</v>
      </c>
      <c r="AB14" s="74">
        <v>0</v>
      </c>
      <c r="AC14" s="155">
        <v>0</v>
      </c>
      <c r="AD14" s="155">
        <v>0</v>
      </c>
      <c r="AE14" s="155">
        <v>0</v>
      </c>
      <c r="AF14" s="161"/>
      <c r="AG14" s="158">
        <v>0</v>
      </c>
      <c r="AH14" s="78">
        <v>0</v>
      </c>
      <c r="AI14" s="80">
        <v>0</v>
      </c>
      <c r="AJ14" s="165"/>
    </row>
    <row r="15" spans="1:36" ht="24.95" customHeight="1">
      <c r="A15" s="9">
        <v>13</v>
      </c>
      <c r="B15" s="2" t="str">
        <f>IF('Techno 6eme'!B15="","",'Techno 6eme'!B15)</f>
        <v/>
      </c>
      <c r="C15" s="2" t="str">
        <f>IF('Techno 6eme'!C15="","",'Techno 6eme'!C15)</f>
        <v/>
      </c>
      <c r="D15" s="246">
        <v>0</v>
      </c>
      <c r="E15" s="247"/>
      <c r="F15" s="61">
        <v>0</v>
      </c>
      <c r="G15" s="62">
        <v>0</v>
      </c>
      <c r="H15" s="62">
        <v>0</v>
      </c>
      <c r="I15" s="131">
        <v>0</v>
      </c>
      <c r="J15" s="127"/>
      <c r="K15" s="5">
        <v>0</v>
      </c>
      <c r="L15" s="5">
        <v>0</v>
      </c>
      <c r="M15" s="5">
        <v>0</v>
      </c>
      <c r="N15" s="134">
        <v>0</v>
      </c>
      <c r="O15" s="138"/>
      <c r="P15" s="64">
        <v>0</v>
      </c>
      <c r="Q15" s="64">
        <v>0</v>
      </c>
      <c r="R15" s="145">
        <v>0</v>
      </c>
      <c r="S15" s="253">
        <v>0</v>
      </c>
      <c r="T15" s="148"/>
      <c r="U15" s="12">
        <v>0</v>
      </c>
      <c r="V15" s="4">
        <v>0</v>
      </c>
      <c r="W15" s="4">
        <v>0</v>
      </c>
      <c r="X15" s="4">
        <v>0</v>
      </c>
      <c r="Y15" s="4">
        <v>0</v>
      </c>
      <c r="Z15" s="122"/>
      <c r="AA15" s="3">
        <v>0</v>
      </c>
      <c r="AB15" s="3">
        <v>0</v>
      </c>
      <c r="AC15" s="11">
        <v>0</v>
      </c>
      <c r="AD15" s="11">
        <v>0</v>
      </c>
      <c r="AE15" s="11">
        <v>0</v>
      </c>
      <c r="AF15" s="162"/>
      <c r="AG15" s="159">
        <v>0</v>
      </c>
      <c r="AH15" s="76">
        <v>0</v>
      </c>
      <c r="AI15" s="81">
        <v>0</v>
      </c>
      <c r="AJ15" s="164"/>
    </row>
    <row r="16" spans="1:36" ht="24.95" customHeight="1">
      <c r="A16" s="29">
        <v>14</v>
      </c>
      <c r="B16" s="3" t="str">
        <f>IF('Techno 6eme'!B16="","",'Techno 6eme'!B16)</f>
        <v/>
      </c>
      <c r="C16" s="3" t="str">
        <f>IF('Techno 6eme'!C16="","",'Techno 6eme'!C16)</f>
        <v/>
      </c>
      <c r="D16" s="248">
        <v>0</v>
      </c>
      <c r="E16" s="249"/>
      <c r="F16" s="66">
        <v>0</v>
      </c>
      <c r="G16" s="67">
        <v>0</v>
      </c>
      <c r="H16" s="67">
        <v>0</v>
      </c>
      <c r="I16" s="130">
        <v>0</v>
      </c>
      <c r="J16" s="128"/>
      <c r="K16" s="70">
        <v>0</v>
      </c>
      <c r="L16" s="70">
        <v>0</v>
      </c>
      <c r="M16" s="70">
        <v>0</v>
      </c>
      <c r="N16" s="135">
        <v>0</v>
      </c>
      <c r="O16" s="139"/>
      <c r="P16" s="72">
        <v>0</v>
      </c>
      <c r="Q16" s="72">
        <v>0</v>
      </c>
      <c r="R16" s="146">
        <v>0</v>
      </c>
      <c r="S16" s="254">
        <v>0</v>
      </c>
      <c r="T16" s="149"/>
      <c r="U16" s="232">
        <v>0</v>
      </c>
      <c r="V16" s="6">
        <v>0</v>
      </c>
      <c r="W16" s="6">
        <v>0</v>
      </c>
      <c r="X16" s="6">
        <v>0</v>
      </c>
      <c r="Y16" s="6">
        <v>0</v>
      </c>
      <c r="Z16" s="152"/>
      <c r="AA16" s="74">
        <v>0</v>
      </c>
      <c r="AB16" s="74">
        <v>0</v>
      </c>
      <c r="AC16" s="155">
        <v>0</v>
      </c>
      <c r="AD16" s="155">
        <v>0</v>
      </c>
      <c r="AE16" s="155">
        <v>0</v>
      </c>
      <c r="AF16" s="161"/>
      <c r="AG16" s="158">
        <v>0</v>
      </c>
      <c r="AH16" s="78">
        <v>0</v>
      </c>
      <c r="AI16" s="80">
        <v>0</v>
      </c>
      <c r="AJ16" s="165"/>
    </row>
    <row r="17" spans="1:36" ht="24.95" customHeight="1">
      <c r="A17" s="9">
        <v>15</v>
      </c>
      <c r="B17" s="2" t="str">
        <f>IF('Techno 6eme'!B17="","",'Techno 6eme'!B17)</f>
        <v/>
      </c>
      <c r="C17" s="2" t="str">
        <f>IF('Techno 6eme'!C17="","",'Techno 6eme'!C17)</f>
        <v/>
      </c>
      <c r="D17" s="246">
        <v>0</v>
      </c>
      <c r="E17" s="247"/>
      <c r="F17" s="61">
        <v>0</v>
      </c>
      <c r="G17" s="62">
        <v>0</v>
      </c>
      <c r="H17" s="62">
        <v>0</v>
      </c>
      <c r="I17" s="131">
        <v>0</v>
      </c>
      <c r="J17" s="127"/>
      <c r="K17" s="5">
        <v>0</v>
      </c>
      <c r="L17" s="5">
        <v>0</v>
      </c>
      <c r="M17" s="5">
        <v>0</v>
      </c>
      <c r="N17" s="134">
        <v>0</v>
      </c>
      <c r="O17" s="138"/>
      <c r="P17" s="64">
        <v>0</v>
      </c>
      <c r="Q17" s="64">
        <v>0</v>
      </c>
      <c r="R17" s="145">
        <v>0</v>
      </c>
      <c r="S17" s="253">
        <v>0</v>
      </c>
      <c r="T17" s="148"/>
      <c r="U17" s="12">
        <v>0</v>
      </c>
      <c r="V17" s="4">
        <v>0</v>
      </c>
      <c r="W17" s="4">
        <v>0</v>
      </c>
      <c r="X17" s="4">
        <v>0</v>
      </c>
      <c r="Y17" s="4">
        <v>0</v>
      </c>
      <c r="Z17" s="122"/>
      <c r="AA17" s="3">
        <v>0</v>
      </c>
      <c r="AB17" s="3">
        <v>0</v>
      </c>
      <c r="AC17" s="11">
        <v>0</v>
      </c>
      <c r="AD17" s="11">
        <v>0</v>
      </c>
      <c r="AE17" s="11">
        <v>0</v>
      </c>
      <c r="AF17" s="162"/>
      <c r="AG17" s="159">
        <v>0</v>
      </c>
      <c r="AH17" s="76">
        <v>0</v>
      </c>
      <c r="AI17" s="81">
        <v>0</v>
      </c>
      <c r="AJ17" s="164"/>
    </row>
    <row r="18" spans="1:36" ht="24.95" customHeight="1">
      <c r="A18" s="29">
        <v>16</v>
      </c>
      <c r="B18" s="3" t="str">
        <f>IF('Techno 6eme'!B18="","",'Techno 6eme'!B18)</f>
        <v/>
      </c>
      <c r="C18" s="3" t="str">
        <f>IF('Techno 6eme'!C18="","",'Techno 6eme'!C18)</f>
        <v/>
      </c>
      <c r="D18" s="248">
        <v>0</v>
      </c>
      <c r="E18" s="249"/>
      <c r="F18" s="66">
        <v>0</v>
      </c>
      <c r="G18" s="67">
        <v>0</v>
      </c>
      <c r="H18" s="67">
        <v>0</v>
      </c>
      <c r="I18" s="130">
        <v>0</v>
      </c>
      <c r="J18" s="128"/>
      <c r="K18" s="70">
        <v>0</v>
      </c>
      <c r="L18" s="70">
        <v>0</v>
      </c>
      <c r="M18" s="70">
        <v>0</v>
      </c>
      <c r="N18" s="135">
        <v>0</v>
      </c>
      <c r="O18" s="139"/>
      <c r="P18" s="72">
        <v>0</v>
      </c>
      <c r="Q18" s="72">
        <v>0</v>
      </c>
      <c r="R18" s="146">
        <v>0</v>
      </c>
      <c r="S18" s="254">
        <v>0</v>
      </c>
      <c r="T18" s="149"/>
      <c r="U18" s="232">
        <v>0</v>
      </c>
      <c r="V18" s="6">
        <v>0</v>
      </c>
      <c r="W18" s="6">
        <v>0</v>
      </c>
      <c r="X18" s="6">
        <v>0</v>
      </c>
      <c r="Y18" s="6">
        <v>0</v>
      </c>
      <c r="Z18" s="152"/>
      <c r="AA18" s="74">
        <v>0</v>
      </c>
      <c r="AB18" s="74">
        <v>0</v>
      </c>
      <c r="AC18" s="155">
        <v>0</v>
      </c>
      <c r="AD18" s="155">
        <v>0</v>
      </c>
      <c r="AE18" s="155">
        <v>0</v>
      </c>
      <c r="AF18" s="161"/>
      <c r="AG18" s="158">
        <v>0</v>
      </c>
      <c r="AH18" s="78">
        <v>0</v>
      </c>
      <c r="AI18" s="80">
        <v>0</v>
      </c>
      <c r="AJ18" s="165"/>
    </row>
    <row r="19" spans="1:36" ht="24.95" customHeight="1">
      <c r="A19" s="9">
        <v>17</v>
      </c>
      <c r="B19" s="2" t="str">
        <f>IF('Techno 6eme'!B19="","",'Techno 6eme'!B19)</f>
        <v/>
      </c>
      <c r="C19" s="2" t="str">
        <f>IF('Techno 6eme'!C19="","",'Techno 6eme'!C19)</f>
        <v/>
      </c>
      <c r="D19" s="246">
        <v>0</v>
      </c>
      <c r="E19" s="247"/>
      <c r="F19" s="61">
        <v>0</v>
      </c>
      <c r="G19" s="62">
        <v>0</v>
      </c>
      <c r="H19" s="62">
        <v>0</v>
      </c>
      <c r="I19" s="131">
        <v>0</v>
      </c>
      <c r="J19" s="127"/>
      <c r="K19" s="5">
        <v>0</v>
      </c>
      <c r="L19" s="5">
        <v>0</v>
      </c>
      <c r="M19" s="5">
        <v>0</v>
      </c>
      <c r="N19" s="134">
        <v>0</v>
      </c>
      <c r="O19" s="138"/>
      <c r="P19" s="64">
        <v>0</v>
      </c>
      <c r="Q19" s="64">
        <v>0</v>
      </c>
      <c r="R19" s="145">
        <v>0</v>
      </c>
      <c r="S19" s="253">
        <v>0</v>
      </c>
      <c r="T19" s="148"/>
      <c r="U19" s="12">
        <v>0</v>
      </c>
      <c r="V19" s="4">
        <v>0</v>
      </c>
      <c r="W19" s="4">
        <v>0</v>
      </c>
      <c r="X19" s="4">
        <v>0</v>
      </c>
      <c r="Y19" s="4">
        <v>0</v>
      </c>
      <c r="Z19" s="122"/>
      <c r="AA19" s="3">
        <v>0</v>
      </c>
      <c r="AB19" s="3">
        <v>0</v>
      </c>
      <c r="AC19" s="11">
        <v>0</v>
      </c>
      <c r="AD19" s="11">
        <v>0</v>
      </c>
      <c r="AE19" s="11">
        <v>0</v>
      </c>
      <c r="AF19" s="162"/>
      <c r="AG19" s="159">
        <v>0</v>
      </c>
      <c r="AH19" s="76">
        <v>0</v>
      </c>
      <c r="AI19" s="81">
        <v>0</v>
      </c>
      <c r="AJ19" s="164"/>
    </row>
    <row r="20" spans="1:36" ht="24.95" customHeight="1">
      <c r="A20" s="29">
        <v>18</v>
      </c>
      <c r="B20" s="3" t="str">
        <f>IF('Techno 6eme'!B20="","",'Techno 6eme'!B20)</f>
        <v/>
      </c>
      <c r="C20" s="3" t="str">
        <f>IF('Techno 6eme'!C20="","",'Techno 6eme'!C20)</f>
        <v/>
      </c>
      <c r="D20" s="248">
        <v>0</v>
      </c>
      <c r="E20" s="249"/>
      <c r="F20" s="66">
        <v>0</v>
      </c>
      <c r="G20" s="67">
        <v>0</v>
      </c>
      <c r="H20" s="67">
        <v>0</v>
      </c>
      <c r="I20" s="130">
        <v>0</v>
      </c>
      <c r="J20" s="128"/>
      <c r="K20" s="70">
        <v>0</v>
      </c>
      <c r="L20" s="70">
        <v>0</v>
      </c>
      <c r="M20" s="70">
        <v>0</v>
      </c>
      <c r="N20" s="135">
        <v>0</v>
      </c>
      <c r="O20" s="139"/>
      <c r="P20" s="72">
        <v>0</v>
      </c>
      <c r="Q20" s="72">
        <v>0</v>
      </c>
      <c r="R20" s="146">
        <v>0</v>
      </c>
      <c r="S20" s="254">
        <v>0</v>
      </c>
      <c r="T20" s="149"/>
      <c r="U20" s="232">
        <v>0</v>
      </c>
      <c r="V20" s="6">
        <v>0</v>
      </c>
      <c r="W20" s="6">
        <v>0</v>
      </c>
      <c r="X20" s="6">
        <v>0</v>
      </c>
      <c r="Y20" s="6">
        <v>0</v>
      </c>
      <c r="Z20" s="152"/>
      <c r="AA20" s="74">
        <v>0</v>
      </c>
      <c r="AB20" s="74">
        <v>0</v>
      </c>
      <c r="AC20" s="155">
        <v>0</v>
      </c>
      <c r="AD20" s="155">
        <v>0</v>
      </c>
      <c r="AE20" s="155">
        <v>0</v>
      </c>
      <c r="AF20" s="161"/>
      <c r="AG20" s="158">
        <v>0</v>
      </c>
      <c r="AH20" s="78">
        <v>0</v>
      </c>
      <c r="AI20" s="80">
        <v>0</v>
      </c>
      <c r="AJ20" s="165"/>
    </row>
    <row r="21" spans="1:36" ht="24.95" customHeight="1">
      <c r="A21" s="9">
        <v>19</v>
      </c>
      <c r="B21" s="2" t="str">
        <f>IF('Techno 6eme'!B21="","",'Techno 6eme'!B21)</f>
        <v/>
      </c>
      <c r="C21" s="2" t="str">
        <f>IF('Techno 6eme'!C21="","",'Techno 6eme'!C21)</f>
        <v/>
      </c>
      <c r="D21" s="246">
        <v>0</v>
      </c>
      <c r="E21" s="247"/>
      <c r="F21" s="61">
        <v>0</v>
      </c>
      <c r="G21" s="62">
        <v>0</v>
      </c>
      <c r="H21" s="62">
        <v>0</v>
      </c>
      <c r="I21" s="131">
        <v>0</v>
      </c>
      <c r="J21" s="127"/>
      <c r="K21" s="5">
        <v>0</v>
      </c>
      <c r="L21" s="5">
        <v>0</v>
      </c>
      <c r="M21" s="5">
        <v>0</v>
      </c>
      <c r="N21" s="134">
        <v>0</v>
      </c>
      <c r="O21" s="138"/>
      <c r="P21" s="64">
        <v>0</v>
      </c>
      <c r="Q21" s="64">
        <v>0</v>
      </c>
      <c r="R21" s="145">
        <v>0</v>
      </c>
      <c r="S21" s="253">
        <v>0</v>
      </c>
      <c r="T21" s="148"/>
      <c r="U21" s="12">
        <v>0</v>
      </c>
      <c r="V21" s="4">
        <v>0</v>
      </c>
      <c r="W21" s="4">
        <v>0</v>
      </c>
      <c r="X21" s="4">
        <v>0</v>
      </c>
      <c r="Y21" s="4">
        <v>0</v>
      </c>
      <c r="Z21" s="122"/>
      <c r="AA21" s="3">
        <v>0</v>
      </c>
      <c r="AB21" s="3">
        <v>0</v>
      </c>
      <c r="AC21" s="11">
        <v>0</v>
      </c>
      <c r="AD21" s="11">
        <v>0</v>
      </c>
      <c r="AE21" s="11">
        <v>0</v>
      </c>
      <c r="AF21" s="162"/>
      <c r="AG21" s="159">
        <v>0</v>
      </c>
      <c r="AH21" s="76">
        <v>0</v>
      </c>
      <c r="AI21" s="81">
        <v>0</v>
      </c>
      <c r="AJ21" s="164"/>
    </row>
    <row r="22" spans="1:36" ht="24.95" customHeight="1">
      <c r="A22" s="29">
        <v>20</v>
      </c>
      <c r="B22" s="3" t="str">
        <f>IF('Techno 6eme'!B22="","",'Techno 6eme'!B22)</f>
        <v/>
      </c>
      <c r="C22" s="3" t="str">
        <f>IF('Techno 6eme'!C22="","",'Techno 6eme'!C22)</f>
        <v/>
      </c>
      <c r="D22" s="248">
        <v>0</v>
      </c>
      <c r="E22" s="249"/>
      <c r="F22" s="66">
        <v>0</v>
      </c>
      <c r="G22" s="67">
        <v>0</v>
      </c>
      <c r="H22" s="67">
        <v>0</v>
      </c>
      <c r="I22" s="130">
        <v>0</v>
      </c>
      <c r="J22" s="128"/>
      <c r="K22" s="70">
        <v>0</v>
      </c>
      <c r="L22" s="70">
        <v>0</v>
      </c>
      <c r="M22" s="70">
        <v>0</v>
      </c>
      <c r="N22" s="135">
        <v>0</v>
      </c>
      <c r="O22" s="139"/>
      <c r="P22" s="72">
        <v>0</v>
      </c>
      <c r="Q22" s="72">
        <v>0</v>
      </c>
      <c r="R22" s="146">
        <v>0</v>
      </c>
      <c r="S22" s="254">
        <v>0</v>
      </c>
      <c r="T22" s="149"/>
      <c r="U22" s="232">
        <v>0</v>
      </c>
      <c r="V22" s="6">
        <v>0</v>
      </c>
      <c r="W22" s="6">
        <v>0</v>
      </c>
      <c r="X22" s="6">
        <v>0</v>
      </c>
      <c r="Y22" s="6">
        <v>0</v>
      </c>
      <c r="Z22" s="152"/>
      <c r="AA22" s="74">
        <v>0</v>
      </c>
      <c r="AB22" s="74">
        <v>0</v>
      </c>
      <c r="AC22" s="155">
        <v>0</v>
      </c>
      <c r="AD22" s="155">
        <v>0</v>
      </c>
      <c r="AE22" s="155">
        <v>0</v>
      </c>
      <c r="AF22" s="161"/>
      <c r="AG22" s="158">
        <v>0</v>
      </c>
      <c r="AH22" s="78">
        <v>0</v>
      </c>
      <c r="AI22" s="80">
        <v>0</v>
      </c>
      <c r="AJ22" s="165"/>
    </row>
    <row r="23" spans="1:36" ht="24.95" customHeight="1">
      <c r="A23" s="9">
        <v>21</v>
      </c>
      <c r="B23" s="2" t="str">
        <f>IF('Techno 6eme'!B23="","",'Techno 6eme'!B23)</f>
        <v/>
      </c>
      <c r="C23" s="2" t="str">
        <f>IF('Techno 6eme'!C23="","",'Techno 6eme'!C23)</f>
        <v/>
      </c>
      <c r="D23" s="246">
        <v>0</v>
      </c>
      <c r="E23" s="247"/>
      <c r="F23" s="61">
        <v>0</v>
      </c>
      <c r="G23" s="62">
        <v>0</v>
      </c>
      <c r="H23" s="62">
        <v>0</v>
      </c>
      <c r="I23" s="131">
        <v>0</v>
      </c>
      <c r="J23" s="127"/>
      <c r="K23" s="5">
        <v>0</v>
      </c>
      <c r="L23" s="5">
        <v>0</v>
      </c>
      <c r="M23" s="5">
        <v>0</v>
      </c>
      <c r="N23" s="134">
        <v>0</v>
      </c>
      <c r="O23" s="138"/>
      <c r="P23" s="64">
        <v>0</v>
      </c>
      <c r="Q23" s="64">
        <v>0</v>
      </c>
      <c r="R23" s="145">
        <v>0</v>
      </c>
      <c r="S23" s="253">
        <v>0</v>
      </c>
      <c r="T23" s="148"/>
      <c r="U23" s="12">
        <v>0</v>
      </c>
      <c r="V23" s="4">
        <v>0</v>
      </c>
      <c r="W23" s="4">
        <v>0</v>
      </c>
      <c r="X23" s="4">
        <v>0</v>
      </c>
      <c r="Y23" s="4">
        <v>0</v>
      </c>
      <c r="Z23" s="122"/>
      <c r="AA23" s="3">
        <v>0</v>
      </c>
      <c r="AB23" s="3">
        <v>0</v>
      </c>
      <c r="AC23" s="11">
        <v>0</v>
      </c>
      <c r="AD23" s="11">
        <v>0</v>
      </c>
      <c r="AE23" s="11">
        <v>0</v>
      </c>
      <c r="AF23" s="162"/>
      <c r="AG23" s="159">
        <v>0</v>
      </c>
      <c r="AH23" s="76">
        <v>0</v>
      </c>
      <c r="AI23" s="81">
        <v>0</v>
      </c>
      <c r="AJ23" s="164"/>
    </row>
    <row r="24" spans="1:36" ht="24.95" customHeight="1">
      <c r="A24" s="29">
        <v>22</v>
      </c>
      <c r="B24" s="3" t="str">
        <f>IF('Techno 6eme'!B24="","",'Techno 6eme'!B24)</f>
        <v/>
      </c>
      <c r="C24" s="3" t="str">
        <f>IF('Techno 6eme'!C24="","",'Techno 6eme'!C24)</f>
        <v/>
      </c>
      <c r="D24" s="248">
        <v>0</v>
      </c>
      <c r="E24" s="249"/>
      <c r="F24" s="66">
        <v>0</v>
      </c>
      <c r="G24" s="67">
        <v>0</v>
      </c>
      <c r="H24" s="67">
        <v>0</v>
      </c>
      <c r="I24" s="130">
        <v>0</v>
      </c>
      <c r="J24" s="128"/>
      <c r="K24" s="70">
        <v>0</v>
      </c>
      <c r="L24" s="70">
        <v>0</v>
      </c>
      <c r="M24" s="70">
        <v>0</v>
      </c>
      <c r="N24" s="135">
        <v>0</v>
      </c>
      <c r="O24" s="139"/>
      <c r="P24" s="72">
        <v>0</v>
      </c>
      <c r="Q24" s="72">
        <v>0</v>
      </c>
      <c r="R24" s="146">
        <v>0</v>
      </c>
      <c r="S24" s="254">
        <v>0</v>
      </c>
      <c r="T24" s="149"/>
      <c r="U24" s="232">
        <v>0</v>
      </c>
      <c r="V24" s="6">
        <v>0</v>
      </c>
      <c r="W24" s="6">
        <v>0</v>
      </c>
      <c r="X24" s="6">
        <v>0</v>
      </c>
      <c r="Y24" s="6">
        <v>0</v>
      </c>
      <c r="Z24" s="152"/>
      <c r="AA24" s="74">
        <v>0</v>
      </c>
      <c r="AB24" s="74">
        <v>0</v>
      </c>
      <c r="AC24" s="155">
        <v>0</v>
      </c>
      <c r="AD24" s="155">
        <v>0</v>
      </c>
      <c r="AE24" s="155">
        <v>0</v>
      </c>
      <c r="AF24" s="161"/>
      <c r="AG24" s="158">
        <v>0</v>
      </c>
      <c r="AH24" s="78">
        <v>0</v>
      </c>
      <c r="AI24" s="80">
        <v>0</v>
      </c>
      <c r="AJ24" s="165"/>
    </row>
    <row r="25" spans="1:36" ht="24.95" customHeight="1">
      <c r="A25" s="9">
        <v>23</v>
      </c>
      <c r="B25" s="2" t="str">
        <f>IF('Techno 6eme'!B25="","",'Techno 6eme'!B25)</f>
        <v/>
      </c>
      <c r="C25" s="2" t="str">
        <f>IF('Techno 6eme'!C25="","",'Techno 6eme'!C25)</f>
        <v/>
      </c>
      <c r="D25" s="246">
        <v>0</v>
      </c>
      <c r="E25" s="247"/>
      <c r="F25" s="61">
        <v>0</v>
      </c>
      <c r="G25" s="62">
        <v>0</v>
      </c>
      <c r="H25" s="62">
        <v>0</v>
      </c>
      <c r="I25" s="131">
        <v>0</v>
      </c>
      <c r="J25" s="127"/>
      <c r="K25" s="5">
        <v>0</v>
      </c>
      <c r="L25" s="5">
        <v>0</v>
      </c>
      <c r="M25" s="5">
        <v>0</v>
      </c>
      <c r="N25" s="134">
        <v>0</v>
      </c>
      <c r="O25" s="138"/>
      <c r="P25" s="64">
        <v>0</v>
      </c>
      <c r="Q25" s="64">
        <v>0</v>
      </c>
      <c r="R25" s="145">
        <v>0</v>
      </c>
      <c r="S25" s="253">
        <v>0</v>
      </c>
      <c r="T25" s="148"/>
      <c r="U25" s="12">
        <v>0</v>
      </c>
      <c r="V25" s="4">
        <v>0</v>
      </c>
      <c r="W25" s="4">
        <v>0</v>
      </c>
      <c r="X25" s="4">
        <v>0</v>
      </c>
      <c r="Y25" s="4">
        <v>0</v>
      </c>
      <c r="Z25" s="122"/>
      <c r="AA25" s="3">
        <v>0</v>
      </c>
      <c r="AB25" s="3">
        <v>0</v>
      </c>
      <c r="AC25" s="11">
        <v>0</v>
      </c>
      <c r="AD25" s="11">
        <v>0</v>
      </c>
      <c r="AE25" s="11">
        <v>0</v>
      </c>
      <c r="AF25" s="162"/>
      <c r="AG25" s="159">
        <v>0</v>
      </c>
      <c r="AH25" s="76">
        <v>0</v>
      </c>
      <c r="AI25" s="81">
        <v>0</v>
      </c>
      <c r="AJ25" s="164"/>
    </row>
    <row r="26" spans="1:36" ht="24.95" customHeight="1">
      <c r="A26" s="29">
        <v>24</v>
      </c>
      <c r="B26" s="3" t="str">
        <f>IF('Techno 6eme'!B26="","",'Techno 6eme'!B26)</f>
        <v/>
      </c>
      <c r="C26" s="3" t="str">
        <f>IF('Techno 6eme'!C26="","",'Techno 6eme'!C26)</f>
        <v/>
      </c>
      <c r="D26" s="248">
        <v>0</v>
      </c>
      <c r="E26" s="249"/>
      <c r="F26" s="66">
        <v>0</v>
      </c>
      <c r="G26" s="67">
        <v>0</v>
      </c>
      <c r="H26" s="67">
        <v>0</v>
      </c>
      <c r="I26" s="130">
        <v>0</v>
      </c>
      <c r="J26" s="128"/>
      <c r="K26" s="70">
        <v>0</v>
      </c>
      <c r="L26" s="70">
        <v>0</v>
      </c>
      <c r="M26" s="70">
        <v>0</v>
      </c>
      <c r="N26" s="135">
        <v>0</v>
      </c>
      <c r="O26" s="139"/>
      <c r="P26" s="72">
        <v>0</v>
      </c>
      <c r="Q26" s="72">
        <v>0</v>
      </c>
      <c r="R26" s="146">
        <v>0</v>
      </c>
      <c r="S26" s="254">
        <v>0</v>
      </c>
      <c r="T26" s="149"/>
      <c r="U26" s="232">
        <v>0</v>
      </c>
      <c r="V26" s="6">
        <v>0</v>
      </c>
      <c r="W26" s="6">
        <v>0</v>
      </c>
      <c r="X26" s="6">
        <v>0</v>
      </c>
      <c r="Y26" s="6">
        <v>0</v>
      </c>
      <c r="Z26" s="152"/>
      <c r="AA26" s="74">
        <v>0</v>
      </c>
      <c r="AB26" s="74">
        <v>0</v>
      </c>
      <c r="AC26" s="155">
        <v>0</v>
      </c>
      <c r="AD26" s="155">
        <v>0</v>
      </c>
      <c r="AE26" s="155">
        <v>0</v>
      </c>
      <c r="AF26" s="161"/>
      <c r="AG26" s="158">
        <v>0</v>
      </c>
      <c r="AH26" s="78">
        <v>0</v>
      </c>
      <c r="AI26" s="80">
        <v>0</v>
      </c>
      <c r="AJ26" s="165"/>
    </row>
    <row r="27" spans="1:36" ht="24.95" customHeight="1">
      <c r="A27" s="9">
        <v>25</v>
      </c>
      <c r="B27" s="2" t="str">
        <f>IF('Techno 6eme'!B27="","",'Techno 6eme'!B27)</f>
        <v/>
      </c>
      <c r="C27" s="2" t="str">
        <f>IF('Techno 6eme'!C27="","",'Techno 6eme'!C27)</f>
        <v/>
      </c>
      <c r="D27" s="246">
        <v>0</v>
      </c>
      <c r="E27" s="247"/>
      <c r="F27" s="61">
        <v>0</v>
      </c>
      <c r="G27" s="62">
        <v>0</v>
      </c>
      <c r="H27" s="62">
        <v>0</v>
      </c>
      <c r="I27" s="131">
        <v>0</v>
      </c>
      <c r="J27" s="127"/>
      <c r="K27" s="5">
        <v>0</v>
      </c>
      <c r="L27" s="5">
        <v>0</v>
      </c>
      <c r="M27" s="5">
        <v>0</v>
      </c>
      <c r="N27" s="134">
        <v>0</v>
      </c>
      <c r="O27" s="138"/>
      <c r="P27" s="64">
        <v>0</v>
      </c>
      <c r="Q27" s="64">
        <v>0</v>
      </c>
      <c r="R27" s="145">
        <v>0</v>
      </c>
      <c r="S27" s="253">
        <v>0</v>
      </c>
      <c r="T27" s="148"/>
      <c r="U27" s="12">
        <v>0</v>
      </c>
      <c r="V27" s="4">
        <v>0</v>
      </c>
      <c r="W27" s="4">
        <v>0</v>
      </c>
      <c r="X27" s="4">
        <v>0</v>
      </c>
      <c r="Y27" s="4">
        <v>0</v>
      </c>
      <c r="Z27" s="122"/>
      <c r="AA27" s="3">
        <v>0</v>
      </c>
      <c r="AB27" s="3">
        <v>0</v>
      </c>
      <c r="AC27" s="11">
        <v>0</v>
      </c>
      <c r="AD27" s="11">
        <v>0</v>
      </c>
      <c r="AE27" s="11">
        <v>0</v>
      </c>
      <c r="AF27" s="162"/>
      <c r="AG27" s="159">
        <v>0</v>
      </c>
      <c r="AH27" s="76">
        <v>0</v>
      </c>
      <c r="AI27" s="81">
        <v>0</v>
      </c>
      <c r="AJ27" s="164"/>
    </row>
    <row r="28" spans="1:36" ht="24.95" customHeight="1">
      <c r="A28" s="29">
        <v>26</v>
      </c>
      <c r="B28" s="3" t="str">
        <f>IF('Techno 6eme'!B28="","",'Techno 6eme'!B28)</f>
        <v/>
      </c>
      <c r="C28" s="3" t="str">
        <f>IF('Techno 6eme'!C28="","",'Techno 6eme'!C28)</f>
        <v/>
      </c>
      <c r="D28" s="248">
        <v>0</v>
      </c>
      <c r="E28" s="249"/>
      <c r="F28" s="66">
        <v>0</v>
      </c>
      <c r="G28" s="67">
        <v>0</v>
      </c>
      <c r="H28" s="67">
        <v>0</v>
      </c>
      <c r="I28" s="130">
        <v>0</v>
      </c>
      <c r="J28" s="128"/>
      <c r="K28" s="70">
        <v>0</v>
      </c>
      <c r="L28" s="70">
        <v>0</v>
      </c>
      <c r="M28" s="70">
        <v>0</v>
      </c>
      <c r="N28" s="135">
        <v>0</v>
      </c>
      <c r="O28" s="139"/>
      <c r="P28" s="72">
        <v>0</v>
      </c>
      <c r="Q28" s="72">
        <v>0</v>
      </c>
      <c r="R28" s="146">
        <v>0</v>
      </c>
      <c r="S28" s="254">
        <v>0</v>
      </c>
      <c r="T28" s="149"/>
      <c r="U28" s="232">
        <v>0</v>
      </c>
      <c r="V28" s="6">
        <v>0</v>
      </c>
      <c r="W28" s="6">
        <v>0</v>
      </c>
      <c r="X28" s="6">
        <v>0</v>
      </c>
      <c r="Y28" s="6">
        <v>0</v>
      </c>
      <c r="Z28" s="152"/>
      <c r="AA28" s="74">
        <v>0</v>
      </c>
      <c r="AB28" s="74">
        <v>0</v>
      </c>
      <c r="AC28" s="155">
        <v>0</v>
      </c>
      <c r="AD28" s="155">
        <v>0</v>
      </c>
      <c r="AE28" s="155">
        <v>0</v>
      </c>
      <c r="AF28" s="161"/>
      <c r="AG28" s="158">
        <v>0</v>
      </c>
      <c r="AH28" s="78">
        <v>0</v>
      </c>
      <c r="AI28" s="80">
        <v>0</v>
      </c>
      <c r="AJ28" s="165"/>
    </row>
    <row r="29" spans="1:36" ht="24.95" customHeight="1">
      <c r="A29" s="9">
        <v>27</v>
      </c>
      <c r="B29" s="2" t="str">
        <f>IF('Techno 6eme'!B29="","",'Techno 6eme'!B29)</f>
        <v/>
      </c>
      <c r="C29" s="2" t="str">
        <f>IF('Techno 6eme'!C29="","",'Techno 6eme'!C29)</f>
        <v/>
      </c>
      <c r="D29" s="246">
        <v>0</v>
      </c>
      <c r="E29" s="247"/>
      <c r="F29" s="61">
        <v>0</v>
      </c>
      <c r="G29" s="62">
        <v>0</v>
      </c>
      <c r="H29" s="62">
        <v>0</v>
      </c>
      <c r="I29" s="131">
        <v>0</v>
      </c>
      <c r="J29" s="127"/>
      <c r="K29" s="5">
        <v>0</v>
      </c>
      <c r="L29" s="5">
        <v>0</v>
      </c>
      <c r="M29" s="5">
        <v>0</v>
      </c>
      <c r="N29" s="134">
        <v>0</v>
      </c>
      <c r="O29" s="138"/>
      <c r="P29" s="64">
        <v>0</v>
      </c>
      <c r="Q29" s="64">
        <v>0</v>
      </c>
      <c r="R29" s="145">
        <v>0</v>
      </c>
      <c r="S29" s="253">
        <v>0</v>
      </c>
      <c r="T29" s="148"/>
      <c r="U29" s="12">
        <v>0</v>
      </c>
      <c r="V29" s="4">
        <v>0</v>
      </c>
      <c r="W29" s="4">
        <v>0</v>
      </c>
      <c r="X29" s="4">
        <v>0</v>
      </c>
      <c r="Y29" s="4">
        <v>0</v>
      </c>
      <c r="Z29" s="122"/>
      <c r="AA29" s="3">
        <v>0</v>
      </c>
      <c r="AB29" s="3">
        <v>0</v>
      </c>
      <c r="AC29" s="11">
        <v>0</v>
      </c>
      <c r="AD29" s="11">
        <v>0</v>
      </c>
      <c r="AE29" s="11">
        <v>0</v>
      </c>
      <c r="AF29" s="162"/>
      <c r="AG29" s="159">
        <v>0</v>
      </c>
      <c r="AH29" s="76">
        <v>0</v>
      </c>
      <c r="AI29" s="81">
        <v>0</v>
      </c>
      <c r="AJ29" s="164"/>
    </row>
    <row r="30" spans="1:36" ht="24.95" customHeight="1">
      <c r="A30" s="29">
        <v>28</v>
      </c>
      <c r="B30" s="3" t="str">
        <f>IF('Techno 6eme'!B30="","",'Techno 6eme'!B30)</f>
        <v/>
      </c>
      <c r="C30" s="3" t="str">
        <f>IF('Techno 6eme'!C30="","",'Techno 6eme'!C30)</f>
        <v/>
      </c>
      <c r="D30" s="248">
        <v>0</v>
      </c>
      <c r="E30" s="249"/>
      <c r="F30" s="66">
        <v>0</v>
      </c>
      <c r="G30" s="67">
        <v>0</v>
      </c>
      <c r="H30" s="67">
        <v>0</v>
      </c>
      <c r="I30" s="130">
        <v>0</v>
      </c>
      <c r="J30" s="128"/>
      <c r="K30" s="70">
        <v>0</v>
      </c>
      <c r="L30" s="70">
        <v>0</v>
      </c>
      <c r="M30" s="70">
        <v>0</v>
      </c>
      <c r="N30" s="135">
        <v>0</v>
      </c>
      <c r="O30" s="139"/>
      <c r="P30" s="72">
        <v>0</v>
      </c>
      <c r="Q30" s="72">
        <v>0</v>
      </c>
      <c r="R30" s="146">
        <v>0</v>
      </c>
      <c r="S30" s="254">
        <v>0</v>
      </c>
      <c r="T30" s="149"/>
      <c r="U30" s="232">
        <v>0</v>
      </c>
      <c r="V30" s="6">
        <v>0</v>
      </c>
      <c r="W30" s="6">
        <v>0</v>
      </c>
      <c r="X30" s="6">
        <v>0</v>
      </c>
      <c r="Y30" s="6">
        <v>0</v>
      </c>
      <c r="Z30" s="152"/>
      <c r="AA30" s="74">
        <v>0</v>
      </c>
      <c r="AB30" s="74">
        <v>0</v>
      </c>
      <c r="AC30" s="155">
        <v>0</v>
      </c>
      <c r="AD30" s="155">
        <v>0</v>
      </c>
      <c r="AE30" s="155">
        <v>0</v>
      </c>
      <c r="AF30" s="161"/>
      <c r="AG30" s="158">
        <v>0</v>
      </c>
      <c r="AH30" s="78">
        <v>0</v>
      </c>
      <c r="AI30" s="80">
        <v>0</v>
      </c>
      <c r="AJ30" s="165"/>
    </row>
    <row r="31" spans="1:36" ht="24.95" customHeight="1">
      <c r="A31" s="9">
        <v>29</v>
      </c>
      <c r="B31" s="2" t="str">
        <f>IF('Techno 6eme'!B31="","",'Techno 6eme'!B31)</f>
        <v/>
      </c>
      <c r="C31" s="2" t="str">
        <f>IF('Techno 6eme'!C31="","",'Techno 6eme'!C31)</f>
        <v/>
      </c>
      <c r="D31" s="246">
        <v>0</v>
      </c>
      <c r="E31" s="247"/>
      <c r="F31" s="61">
        <v>0</v>
      </c>
      <c r="G31" s="62">
        <v>0</v>
      </c>
      <c r="H31" s="62">
        <v>0</v>
      </c>
      <c r="I31" s="131">
        <v>0</v>
      </c>
      <c r="J31" s="127"/>
      <c r="K31" s="5">
        <v>0</v>
      </c>
      <c r="L31" s="5">
        <v>0</v>
      </c>
      <c r="M31" s="5">
        <v>0</v>
      </c>
      <c r="N31" s="134">
        <v>0</v>
      </c>
      <c r="O31" s="138"/>
      <c r="P31" s="64">
        <v>0</v>
      </c>
      <c r="Q31" s="64">
        <v>0</v>
      </c>
      <c r="R31" s="145">
        <v>0</v>
      </c>
      <c r="S31" s="253">
        <v>0</v>
      </c>
      <c r="T31" s="148"/>
      <c r="U31" s="12">
        <v>0</v>
      </c>
      <c r="V31" s="4">
        <v>0</v>
      </c>
      <c r="W31" s="4">
        <v>0</v>
      </c>
      <c r="X31" s="4">
        <v>0</v>
      </c>
      <c r="Y31" s="4">
        <v>0</v>
      </c>
      <c r="Z31" s="122"/>
      <c r="AA31" s="3">
        <v>0</v>
      </c>
      <c r="AB31" s="3">
        <v>0</v>
      </c>
      <c r="AC31" s="11">
        <v>0</v>
      </c>
      <c r="AD31" s="11">
        <v>0</v>
      </c>
      <c r="AE31" s="11">
        <v>0</v>
      </c>
      <c r="AF31" s="162"/>
      <c r="AG31" s="159">
        <v>0</v>
      </c>
      <c r="AH31" s="76">
        <v>0</v>
      </c>
      <c r="AI31" s="81">
        <v>0</v>
      </c>
      <c r="AJ31" s="164"/>
    </row>
    <row r="32" spans="1:36" ht="24.95" customHeight="1" thickBot="1">
      <c r="A32" s="29">
        <v>30</v>
      </c>
      <c r="B32" s="3" t="str">
        <f>IF('Techno 6eme'!B32="","",'Techno 6eme'!B32)</f>
        <v/>
      </c>
      <c r="C32" s="3" t="str">
        <f>IF('Techno 6eme'!C32="","",'Techno 6eme'!C32)</f>
        <v/>
      </c>
      <c r="D32" s="250">
        <v>0</v>
      </c>
      <c r="E32" s="251"/>
      <c r="F32" s="68">
        <v>0</v>
      </c>
      <c r="G32" s="69">
        <v>0</v>
      </c>
      <c r="H32" s="69">
        <v>0</v>
      </c>
      <c r="I32" s="132">
        <v>0</v>
      </c>
      <c r="J32" s="129"/>
      <c r="K32" s="71">
        <v>0</v>
      </c>
      <c r="L32" s="71">
        <v>0</v>
      </c>
      <c r="M32" s="71">
        <v>0</v>
      </c>
      <c r="N32" s="136">
        <v>0</v>
      </c>
      <c r="O32" s="140"/>
      <c r="P32" s="73">
        <v>0</v>
      </c>
      <c r="Q32" s="73">
        <v>0</v>
      </c>
      <c r="R32" s="147">
        <v>0</v>
      </c>
      <c r="S32" s="255">
        <v>0</v>
      </c>
      <c r="T32" s="150"/>
      <c r="U32" s="233">
        <v>0</v>
      </c>
      <c r="V32" s="234">
        <v>0</v>
      </c>
      <c r="W32" s="234">
        <v>0</v>
      </c>
      <c r="X32" s="234">
        <v>0</v>
      </c>
      <c r="Y32" s="234">
        <v>0</v>
      </c>
      <c r="Z32" s="153"/>
      <c r="AA32" s="75">
        <v>0</v>
      </c>
      <c r="AB32" s="75">
        <v>0</v>
      </c>
      <c r="AC32" s="156">
        <v>0</v>
      </c>
      <c r="AD32" s="156">
        <v>0</v>
      </c>
      <c r="AE32" s="156">
        <v>0</v>
      </c>
      <c r="AF32" s="163"/>
      <c r="AG32" s="158">
        <v>0</v>
      </c>
      <c r="AH32" s="78">
        <v>0</v>
      </c>
      <c r="AI32" s="80">
        <v>0</v>
      </c>
      <c r="AJ32" s="166"/>
    </row>
    <row r="33" ht="24.95" customHeight="1"/>
  </sheetData>
  <sheetProtection formatCells="0"/>
  <mergeCells count="15">
    <mergeCell ref="AF1:AF2"/>
    <mergeCell ref="AJ1:AJ2"/>
    <mergeCell ref="AG1:AI1"/>
    <mergeCell ref="B1:B2"/>
    <mergeCell ref="C1:C2"/>
    <mergeCell ref="F1:I1"/>
    <mergeCell ref="K1:N1"/>
    <mergeCell ref="J1:J2"/>
    <mergeCell ref="O1:O2"/>
    <mergeCell ref="T1:T2"/>
    <mergeCell ref="Z1:Z2"/>
    <mergeCell ref="U1:Y1"/>
    <mergeCell ref="AA1:AE1"/>
    <mergeCell ref="E1:E2"/>
    <mergeCell ref="P1:S1"/>
  </mergeCells>
  <phoneticPr fontId="4" type="noConversion"/>
  <pageMargins left="0.7" right="0.7" top="0.75" bottom="0.75" header="0.3" footer="0.3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J35"/>
  <sheetViews>
    <sheetView zoomScale="55" zoomScaleNormal="55" workbookViewId="0">
      <selection activeCell="C3" sqref="C3"/>
    </sheetView>
  </sheetViews>
  <sheetFormatPr baseColWidth="10" defaultRowHeight="15" outlineLevelCol="1"/>
  <cols>
    <col min="1" max="1" width="4.28515625" bestFit="1" customWidth="1"/>
    <col min="2" max="3" width="25.7109375" customWidth="1"/>
    <col min="4" max="4" width="10.7109375" hidden="1" customWidth="1" outlineLevel="1"/>
    <col min="5" max="5" width="10.7109375" customWidth="1" collapsed="1"/>
    <col min="6" max="6" width="13.5703125" hidden="1" customWidth="1" outlineLevel="1"/>
    <col min="7" max="7" width="11.28515625" hidden="1" customWidth="1" outlineLevel="1"/>
    <col min="8" max="8" width="12.5703125" hidden="1" customWidth="1" outlineLevel="1"/>
    <col min="9" max="9" width="10.5703125" hidden="1" customWidth="1" outlineLevel="1"/>
    <col min="10" max="10" width="10.7109375" customWidth="1" collapsed="1"/>
    <col min="11" max="14" width="11.42578125" hidden="1" customWidth="1" outlineLevel="1"/>
    <col min="15" max="15" width="10.7109375" customWidth="1" collapsed="1"/>
    <col min="16" max="16" width="12.28515625" hidden="1" customWidth="1" outlineLevel="1"/>
    <col min="17" max="19" width="11.42578125" hidden="1" customWidth="1" outlineLevel="1"/>
    <col min="20" max="20" width="10.7109375" customWidth="1" collapsed="1"/>
    <col min="21" max="21" width="14.28515625" hidden="1" customWidth="1" outlineLevel="1"/>
    <col min="22" max="23" width="12.5703125" hidden="1" customWidth="1" outlineLevel="1"/>
    <col min="24" max="24" width="13.140625" hidden="1" customWidth="1" outlineLevel="1"/>
    <col min="25" max="25" width="13.28515625" hidden="1" customWidth="1" outlineLevel="1"/>
    <col min="26" max="26" width="10.7109375" customWidth="1" collapsed="1"/>
    <col min="27" max="27" width="14.7109375" hidden="1" customWidth="1" outlineLevel="1"/>
    <col min="28" max="28" width="12.42578125" hidden="1" customWidth="1" outlineLevel="1"/>
    <col min="29" max="31" width="11.42578125" hidden="1" customWidth="1" outlineLevel="1"/>
    <col min="32" max="32" width="10.7109375" customWidth="1" collapsed="1"/>
    <col min="33" max="33" width="15.28515625" hidden="1" customWidth="1" outlineLevel="1"/>
    <col min="34" max="34" width="11.42578125" hidden="1" customWidth="1" outlineLevel="1"/>
    <col min="35" max="35" width="13.85546875" hidden="1" customWidth="1" outlineLevel="1"/>
    <col min="36" max="36" width="10.7109375" customWidth="1" collapsed="1"/>
    <col min="38" max="38" width="13" customWidth="1"/>
  </cols>
  <sheetData>
    <row r="1" spans="1:36" ht="15" customHeight="1" thickBot="1">
      <c r="A1" s="10"/>
      <c r="B1" s="300" t="s">
        <v>0</v>
      </c>
      <c r="C1" s="298" t="s">
        <v>1</v>
      </c>
      <c r="D1" s="256" t="s">
        <v>85</v>
      </c>
      <c r="E1" s="373" t="s">
        <v>82</v>
      </c>
      <c r="F1" s="359" t="s">
        <v>6</v>
      </c>
      <c r="G1" s="360"/>
      <c r="H1" s="360"/>
      <c r="I1" s="361"/>
      <c r="J1" s="367" t="s">
        <v>28</v>
      </c>
      <c r="K1" s="362" t="s">
        <v>11</v>
      </c>
      <c r="L1" s="363"/>
      <c r="M1" s="363"/>
      <c r="N1" s="364"/>
      <c r="O1" s="335" t="s">
        <v>29</v>
      </c>
      <c r="P1" s="375" t="s">
        <v>12</v>
      </c>
      <c r="Q1" s="376"/>
      <c r="R1" s="376"/>
      <c r="S1" s="377"/>
      <c r="T1" s="337" t="s">
        <v>30</v>
      </c>
      <c r="U1" s="365" t="s">
        <v>19</v>
      </c>
      <c r="V1" s="366"/>
      <c r="W1" s="366"/>
      <c r="X1" s="366"/>
      <c r="Y1" s="366"/>
      <c r="Z1" s="339" t="s">
        <v>19</v>
      </c>
      <c r="AA1" s="370" t="s">
        <v>26</v>
      </c>
      <c r="AB1" s="371"/>
      <c r="AC1" s="371"/>
      <c r="AD1" s="371"/>
      <c r="AE1" s="372"/>
      <c r="AF1" s="316" t="s">
        <v>26</v>
      </c>
      <c r="AG1" s="356" t="s">
        <v>27</v>
      </c>
      <c r="AH1" s="357"/>
      <c r="AI1" s="358"/>
      <c r="AJ1" s="352" t="s">
        <v>31</v>
      </c>
    </row>
    <row r="2" spans="1:36" ht="99.95" customHeight="1">
      <c r="A2" s="10"/>
      <c r="B2" s="354"/>
      <c r="C2" s="355"/>
      <c r="D2" s="257" t="s">
        <v>86</v>
      </c>
      <c r="E2" s="374"/>
      <c r="F2" s="35" t="s">
        <v>2</v>
      </c>
      <c r="G2" s="36" t="s">
        <v>3</v>
      </c>
      <c r="H2" s="206" t="s">
        <v>4</v>
      </c>
      <c r="I2" s="204" t="s">
        <v>5</v>
      </c>
      <c r="J2" s="334"/>
      <c r="K2" s="37" t="s">
        <v>8</v>
      </c>
      <c r="L2" s="38" t="s">
        <v>7</v>
      </c>
      <c r="M2" s="38" t="s">
        <v>9</v>
      </c>
      <c r="N2" s="39" t="s">
        <v>10</v>
      </c>
      <c r="O2" s="336"/>
      <c r="P2" s="181" t="s">
        <v>13</v>
      </c>
      <c r="Q2" s="182" t="s">
        <v>14</v>
      </c>
      <c r="R2" s="262" t="s">
        <v>15</v>
      </c>
      <c r="S2" s="183" t="s">
        <v>84</v>
      </c>
      <c r="T2" s="368"/>
      <c r="U2" s="48" t="s">
        <v>16</v>
      </c>
      <c r="V2" s="49" t="s">
        <v>17</v>
      </c>
      <c r="W2" s="49" t="s">
        <v>18</v>
      </c>
      <c r="X2" s="235" t="s">
        <v>77</v>
      </c>
      <c r="Y2" s="203" t="s">
        <v>78</v>
      </c>
      <c r="Z2" s="340"/>
      <c r="AA2" s="54" t="s">
        <v>20</v>
      </c>
      <c r="AB2" s="55" t="s">
        <v>21</v>
      </c>
      <c r="AC2" s="55" t="s">
        <v>22</v>
      </c>
      <c r="AD2" s="55" t="s">
        <v>79</v>
      </c>
      <c r="AE2" s="202" t="s">
        <v>80</v>
      </c>
      <c r="AF2" s="369"/>
      <c r="AG2" s="184" t="s">
        <v>23</v>
      </c>
      <c r="AH2" s="185" t="s">
        <v>24</v>
      </c>
      <c r="AI2" s="186" t="s">
        <v>25</v>
      </c>
      <c r="AJ2" s="353"/>
    </row>
    <row r="3" spans="1:36" ht="24.95" customHeight="1">
      <c r="A3" s="11">
        <v>1</v>
      </c>
      <c r="B3" s="175" t="str">
        <f>IF('Techno 6eme'!B3="","",'Techno 6eme'!B3)</f>
        <v/>
      </c>
      <c r="C3" s="175" t="str">
        <f>IF('Techno 6eme'!C3="","",'Techno 6eme'!C3)</f>
        <v/>
      </c>
      <c r="D3" s="258">
        <f>Socle!D3+'Techno 6eme'!AN3+'Techno 6eme'!K3+'Techno 6eme'!M3+'Techno 6eme'!AL3</f>
        <v>0</v>
      </c>
      <c r="E3" s="259"/>
      <c r="F3" s="167">
        <f>Socle!F3+'Techno 6eme'!AS3+'Techno 6eme'!AQ3+'Techno 6eme'!AN3+'Techno 6eme'!AI3+'Techno 6eme'!AF3+'Techno 6eme'!AC3+'Techno 6eme'!V3+'Techno 6eme'!Q3+'Techno 6eme'!P3+'Techno 6eme'!N3+'Techno 6eme'!M3+'Techno 6eme'!K3+'Techno 6eme'!I3+'Techno 6eme'!AA3+'Techno 6eme'!X3</f>
        <v>0</v>
      </c>
      <c r="G3" s="170">
        <f>Socle!G3+'Techno 6eme'!AZ3+'Techno 6eme'!AX3+'Techno 6eme'!AW3+'Techno 6eme'!AV3+'Techno 6eme'!AU3+'Techno 6eme'!AP3+'Techno 6eme'!AO3+'Techno 6eme'!AK3+'Techno 6eme'!AJ3+'Techno 6eme'!AB3</f>
        <v>0</v>
      </c>
      <c r="H3" s="171">
        <f>Socle!H3+'Techno 6eme'!BA3+'Techno 6eme'!AY3+'Techno 6eme'!AT3+'Techno 6eme'!AM3+'Techno 6eme'!AL3+'Techno 6eme'!AG3+'Techno 6eme'!Z3+'Techno 6eme'!W3+'Techno 6eme'!U3+'Techno 6eme'!T3+'Techno 6eme'!S3+'Techno 6eme'!L3+'Techno 6eme'!F3+'Techno 6eme'!E3+'Techno 6eme'!D3</f>
        <v>0</v>
      </c>
      <c r="I3" s="205">
        <f>Socle!I3+'Techno 6eme'!AE3+'Techno 6eme'!O3+'Techno 6eme'!J3+'Techno 6eme'!H3+'Techno 6eme'!G3</f>
        <v>0</v>
      </c>
      <c r="J3" s="168"/>
      <c r="K3" s="40">
        <f>Socle!K3+'Techno 6eme'!V3+'Techno 6eme'!W3+'Techno 6eme'!U3+'Techno 6eme'!T3+'Techno 6eme'!S3</f>
        <v>0</v>
      </c>
      <c r="L3" s="189">
        <f>Socle!L3+'Techno 6eme'!AB3+'Techno 6eme'!Z3</f>
        <v>0</v>
      </c>
      <c r="M3" s="189">
        <f>Socle!M3+'Techno 6eme'!Q3+'Techno 6eme'!P3+'Techno 6eme'!N3+'Techno 6eme'!M3+'Techno 6eme'!K3+'Techno 6eme'!AE3+'Techno 6eme'!O3+'Techno 6eme'!J3+'Techno 6eme'!H3+'Techno 6eme'!G3+'Techno 6eme'!BA3+'Techno 6eme'!AY3+'Techno 6eme'!AT3+'Techno 6eme'!L3+'Techno 6eme'!F3+'Techno 6eme'!E3+'Techno 6eme'!D3</f>
        <v>0</v>
      </c>
      <c r="N3" s="190">
        <f>Socle!N3+'Techno 6eme'!AC3+'Techno 6eme'!X3</f>
        <v>0</v>
      </c>
      <c r="O3" s="197"/>
      <c r="P3" s="42">
        <f>Socle!P3+'Techno 6eme'!I3</f>
        <v>0</v>
      </c>
      <c r="Q3" s="43">
        <f>Socle!Q3</f>
        <v>0</v>
      </c>
      <c r="R3" s="43">
        <f>Socle!R3+'Techno 6eme'!Q3+'Techno 6eme'!AZ3</f>
        <v>0</v>
      </c>
      <c r="S3" s="44">
        <f>Socle!S3</f>
        <v>0</v>
      </c>
      <c r="T3" s="263"/>
      <c r="U3" s="50">
        <f>Socle!U3+'Techno 6eme'!AI3+'Techno 6eme'!AK3+'Techno 6eme'!AJ3+'Techno 6eme'!AM3</f>
        <v>0</v>
      </c>
      <c r="V3" s="51">
        <f>Socle!V3</f>
        <v>0</v>
      </c>
      <c r="W3" s="228">
        <f>Socle!W3+'Techno 6eme'!AN3</f>
        <v>0</v>
      </c>
      <c r="X3" s="228">
        <f>'Techno 6eme'!AS3+'Techno 6eme'!N3+'Techno 6eme'!O3</f>
        <v>0</v>
      </c>
      <c r="Y3" s="193">
        <f>'Techno 6eme'!I3</f>
        <v>0</v>
      </c>
      <c r="Z3" s="199"/>
      <c r="AA3" s="56">
        <f>Socle!AA3</f>
        <v>0</v>
      </c>
      <c r="AB3" s="27">
        <f>Socle!AB3+'Techno 6eme'!AF3+'Techno 6eme'!AG3</f>
        <v>0</v>
      </c>
      <c r="AC3" s="27">
        <f>Socle!AC3+'Techno 6eme'!AS3+'Techno 6eme'!N3+'Techno 6eme'!O3</f>
        <v>0</v>
      </c>
      <c r="AD3" s="27">
        <f>Socle!AD3</f>
        <v>0</v>
      </c>
      <c r="AE3" s="195">
        <f>Socle!AE3</f>
        <v>0</v>
      </c>
      <c r="AF3" s="241"/>
      <c r="AG3" s="21">
        <f>Socle!AG3+'Techno 6eme'!I3+'Techno 6eme'!AV3+'Techno 6eme'!AX3</f>
        <v>0</v>
      </c>
      <c r="AH3" s="8">
        <f>Socle!AH3</f>
        <v>0</v>
      </c>
      <c r="AI3" s="24">
        <f>Socle!AI3</f>
        <v>0</v>
      </c>
      <c r="AJ3" s="187"/>
    </row>
    <row r="4" spans="1:36" ht="24.95" customHeight="1">
      <c r="A4" s="265">
        <v>2</v>
      </c>
      <c r="B4" s="177" t="str">
        <f>IF('Techno 6eme'!B4="","",'Techno 6eme'!B4)</f>
        <v/>
      </c>
      <c r="C4" s="178" t="str">
        <f>IF('Techno 6eme'!C4="","",'Techno 6eme'!C4)</f>
        <v/>
      </c>
      <c r="D4" s="258">
        <f>Socle!D4+'Techno 6eme'!AN4+'Techno 6eme'!K4+'Techno 6eme'!M4+'Techno 6eme'!AL4</f>
        <v>0</v>
      </c>
      <c r="E4" s="260"/>
      <c r="F4" s="167">
        <f>Socle!F4+'Techno 6eme'!AS4+'Techno 6eme'!AQ4+'Techno 6eme'!AN4+'Techno 6eme'!AI4+'Techno 6eme'!AF4+'Techno 6eme'!AC4+'Techno 6eme'!V4+'Techno 6eme'!Q4+'Techno 6eme'!P4+'Techno 6eme'!N4+'Techno 6eme'!M4+'Techno 6eme'!K4+'Techno 6eme'!I4+'Techno 6eme'!AA4+'Techno 6eme'!X4</f>
        <v>0</v>
      </c>
      <c r="G4" s="170">
        <f>Socle!G4+'Techno 6eme'!AZ4+'Techno 6eme'!AX4+'Techno 6eme'!AW4+'Techno 6eme'!AV4+'Techno 6eme'!AU4+'Techno 6eme'!AP4+'Techno 6eme'!AO4+'Techno 6eme'!AK4+'Techno 6eme'!AJ4+'Techno 6eme'!AB4</f>
        <v>0</v>
      </c>
      <c r="H4" s="171">
        <f>Socle!H4+'Techno 6eme'!BA4+'Techno 6eme'!AY4+'Techno 6eme'!AT4+'Techno 6eme'!AM4+'Techno 6eme'!AL4+'Techno 6eme'!AG4+'Techno 6eme'!Z4+'Techno 6eme'!W4+'Techno 6eme'!U4+'Techno 6eme'!T4+'Techno 6eme'!S4+'Techno 6eme'!L4+'Techno 6eme'!F4+'Techno 6eme'!E4+'Techno 6eme'!D4</f>
        <v>0</v>
      </c>
      <c r="I4" s="205">
        <f>Socle!I4+'Techno 6eme'!AE4+'Techno 6eme'!O4+'Techno 6eme'!J4+'Techno 6eme'!H4+'Techno 6eme'!G4</f>
        <v>0</v>
      </c>
      <c r="J4" s="168"/>
      <c r="K4" s="40">
        <f>Socle!K4+'Techno 6eme'!V4+'Techno 6eme'!W4+'Techno 6eme'!U4+'Techno 6eme'!T4+'Techno 6eme'!S4</f>
        <v>0</v>
      </c>
      <c r="L4" s="189">
        <f>Socle!L4+'Techno 6eme'!AB4+'Techno 6eme'!Z4</f>
        <v>0</v>
      </c>
      <c r="M4" s="189">
        <f>Socle!M4+'Techno 6eme'!Q4+'Techno 6eme'!P4+'Techno 6eme'!N4+'Techno 6eme'!M4+'Techno 6eme'!K4+'Techno 6eme'!AE4+'Techno 6eme'!O4+'Techno 6eme'!J4+'Techno 6eme'!H4+'Techno 6eme'!G4+'Techno 6eme'!BA4+'Techno 6eme'!AY4+'Techno 6eme'!AT4+'Techno 6eme'!L4+'Techno 6eme'!F4+'Techno 6eme'!E4+'Techno 6eme'!D4</f>
        <v>0</v>
      </c>
      <c r="N4" s="190">
        <f>Socle!N4+'Techno 6eme'!AC4+'Techno 6eme'!X4</f>
        <v>0</v>
      </c>
      <c r="O4" s="197"/>
      <c r="P4" s="42">
        <f>Socle!P4+'Techno 6eme'!I4</f>
        <v>0</v>
      </c>
      <c r="Q4" s="43">
        <f>Socle!Q4</f>
        <v>0</v>
      </c>
      <c r="R4" s="43">
        <f>Socle!R4+'Techno 6eme'!Q4+'Techno 6eme'!AZ4</f>
        <v>0</v>
      </c>
      <c r="S4" s="44">
        <f>Socle!S4</f>
        <v>0</v>
      </c>
      <c r="T4" s="263"/>
      <c r="U4" s="50">
        <f>Socle!U4+'Techno 6eme'!AI4+'Techno 6eme'!AK4+'Techno 6eme'!AJ4+'Techno 6eme'!AM4</f>
        <v>0</v>
      </c>
      <c r="V4" s="51">
        <f>Socle!V4</f>
        <v>0</v>
      </c>
      <c r="W4" s="228">
        <f>Socle!W4+'Techno 6eme'!AN4</f>
        <v>0</v>
      </c>
      <c r="X4" s="228">
        <f>'Techno 6eme'!AS4+'Techno 6eme'!N4+'Techno 6eme'!O4</f>
        <v>0</v>
      </c>
      <c r="Y4" s="193">
        <f>'Techno 6eme'!I4</f>
        <v>0</v>
      </c>
      <c r="Z4" s="200"/>
      <c r="AA4" s="56">
        <f>Socle!AA4</f>
        <v>0</v>
      </c>
      <c r="AB4" s="27">
        <f>Socle!AB4+'Techno 6eme'!AF4+'Techno 6eme'!AG4</f>
        <v>0</v>
      </c>
      <c r="AC4" s="27">
        <f>Socle!AC4+'Techno 6eme'!AS4+'Techno 6eme'!N4+'Techno 6eme'!O4</f>
        <v>0</v>
      </c>
      <c r="AD4" s="27">
        <f>Socle!AD4</f>
        <v>0</v>
      </c>
      <c r="AE4" s="195">
        <f>Socle!AE4</f>
        <v>0</v>
      </c>
      <c r="AF4" s="242"/>
      <c r="AG4" s="21">
        <f>Socle!AG4+'Techno 6eme'!I4+'Techno 6eme'!AV4+'Techno 6eme'!AX4</f>
        <v>0</v>
      </c>
      <c r="AH4" s="8">
        <f>Socle!AH4</f>
        <v>0</v>
      </c>
      <c r="AI4" s="24">
        <f>Socle!AI4</f>
        <v>0</v>
      </c>
      <c r="AJ4" s="187"/>
    </row>
    <row r="5" spans="1:36" ht="24.95" customHeight="1">
      <c r="A5" s="11">
        <v>3</v>
      </c>
      <c r="B5" s="175" t="str">
        <f>IF('Techno 6eme'!B5="","",'Techno 6eme'!B5)</f>
        <v/>
      </c>
      <c r="C5" s="176" t="str">
        <f>IF('Techno 6eme'!C5="","",'Techno 6eme'!C5)</f>
        <v/>
      </c>
      <c r="D5" s="258">
        <f>Socle!D5+'Techno 6eme'!AN5+'Techno 6eme'!K5+'Techno 6eme'!M5+'Techno 6eme'!AL5</f>
        <v>0</v>
      </c>
      <c r="E5" s="260"/>
      <c r="F5" s="167">
        <f>Socle!F5+'Techno 6eme'!AS5+'Techno 6eme'!AQ5+'Techno 6eme'!AN5+'Techno 6eme'!AI5+'Techno 6eme'!AF5+'Techno 6eme'!AC5+'Techno 6eme'!V5+'Techno 6eme'!Q5+'Techno 6eme'!P5+'Techno 6eme'!N5+'Techno 6eme'!M5+'Techno 6eme'!K5+'Techno 6eme'!I5+'Techno 6eme'!AA5+'Techno 6eme'!X5</f>
        <v>0</v>
      </c>
      <c r="G5" s="170">
        <f>Socle!G5+'Techno 6eme'!AZ5+'Techno 6eme'!AX5+'Techno 6eme'!AW5+'Techno 6eme'!AV5+'Techno 6eme'!AU5+'Techno 6eme'!AP5+'Techno 6eme'!AO5+'Techno 6eme'!AK5+'Techno 6eme'!AJ5+'Techno 6eme'!AB5</f>
        <v>0</v>
      </c>
      <c r="H5" s="171">
        <f>Socle!H5+'Techno 6eme'!BA5+'Techno 6eme'!AY5+'Techno 6eme'!AT5+'Techno 6eme'!AM5+'Techno 6eme'!AL5+'Techno 6eme'!AG5+'Techno 6eme'!Z5+'Techno 6eme'!W5+'Techno 6eme'!U5+'Techno 6eme'!T5+'Techno 6eme'!S5+'Techno 6eme'!L5+'Techno 6eme'!F5+'Techno 6eme'!E5+'Techno 6eme'!D5</f>
        <v>0</v>
      </c>
      <c r="I5" s="205">
        <f>Socle!I5+'Techno 6eme'!AE5+'Techno 6eme'!O5+'Techno 6eme'!J5+'Techno 6eme'!H5+'Techno 6eme'!G5</f>
        <v>0</v>
      </c>
      <c r="J5" s="168"/>
      <c r="K5" s="40">
        <f>Socle!K5+'Techno 6eme'!V5+'Techno 6eme'!W5+'Techno 6eme'!U5+'Techno 6eme'!T5+'Techno 6eme'!S5</f>
        <v>0</v>
      </c>
      <c r="L5" s="189">
        <f>Socle!L5+'Techno 6eme'!AB5+'Techno 6eme'!Z5</f>
        <v>0</v>
      </c>
      <c r="M5" s="189">
        <f>Socle!M5+'Techno 6eme'!Q5+'Techno 6eme'!P5+'Techno 6eme'!N5+'Techno 6eme'!M5+'Techno 6eme'!K5+'Techno 6eme'!AE5+'Techno 6eme'!O5+'Techno 6eme'!J5+'Techno 6eme'!H5+'Techno 6eme'!G5+'Techno 6eme'!BA5+'Techno 6eme'!AY5+'Techno 6eme'!AT5+'Techno 6eme'!L5+'Techno 6eme'!F5+'Techno 6eme'!E5+'Techno 6eme'!D5</f>
        <v>0</v>
      </c>
      <c r="N5" s="190">
        <f>Socle!N5+'Techno 6eme'!AC5+'Techno 6eme'!X5</f>
        <v>0</v>
      </c>
      <c r="O5" s="197"/>
      <c r="P5" s="42">
        <f>Socle!P5+'Techno 6eme'!I5</f>
        <v>0</v>
      </c>
      <c r="Q5" s="43">
        <f>Socle!Q5</f>
        <v>0</v>
      </c>
      <c r="R5" s="43">
        <f>Socle!R5+'Techno 6eme'!Q5+'Techno 6eme'!AZ5</f>
        <v>0</v>
      </c>
      <c r="S5" s="44">
        <f>Socle!S5</f>
        <v>0</v>
      </c>
      <c r="T5" s="263"/>
      <c r="U5" s="50">
        <f>Socle!U5+'Techno 6eme'!AI5+'Techno 6eme'!AK5+'Techno 6eme'!AJ5+'Techno 6eme'!AM5</f>
        <v>0</v>
      </c>
      <c r="V5" s="51">
        <f>Socle!V5</f>
        <v>0</v>
      </c>
      <c r="W5" s="228">
        <f>Socle!W5+'Techno 6eme'!AN5</f>
        <v>0</v>
      </c>
      <c r="X5" s="228">
        <f>'Techno 6eme'!AS5+'Techno 6eme'!N5+'Techno 6eme'!O5</f>
        <v>0</v>
      </c>
      <c r="Y5" s="193">
        <f>'Techno 6eme'!I5</f>
        <v>0</v>
      </c>
      <c r="Z5" s="200"/>
      <c r="AA5" s="56">
        <f>Socle!AA5</f>
        <v>0</v>
      </c>
      <c r="AB5" s="27">
        <f>Socle!AB5+'Techno 6eme'!AF5+'Techno 6eme'!AG5</f>
        <v>0</v>
      </c>
      <c r="AC5" s="27">
        <f>Socle!AC5+'Techno 6eme'!AS5+'Techno 6eme'!N5+'Techno 6eme'!O5</f>
        <v>0</v>
      </c>
      <c r="AD5" s="27">
        <f>Socle!AD5</f>
        <v>0</v>
      </c>
      <c r="AE5" s="195">
        <f>Socle!AE5</f>
        <v>0</v>
      </c>
      <c r="AF5" s="242"/>
      <c r="AG5" s="21">
        <f>Socle!AG5+'Techno 6eme'!I5+'Techno 6eme'!AV5+'Techno 6eme'!AX5</f>
        <v>0</v>
      </c>
      <c r="AH5" s="8">
        <f>Socle!AH5</f>
        <v>0</v>
      </c>
      <c r="AI5" s="24">
        <f>Socle!AI5</f>
        <v>0</v>
      </c>
      <c r="AJ5" s="187"/>
    </row>
    <row r="6" spans="1:36" ht="24.95" customHeight="1">
      <c r="A6" s="265">
        <v>4</v>
      </c>
      <c r="B6" s="177" t="str">
        <f>IF('Techno 6eme'!B6="","",'Techno 6eme'!B6)</f>
        <v/>
      </c>
      <c r="C6" s="178" t="str">
        <f>IF('Techno 6eme'!C6="","",'Techno 6eme'!C6)</f>
        <v/>
      </c>
      <c r="D6" s="258">
        <f>Socle!D6+'Techno 6eme'!AN6+'Techno 6eme'!K6+'Techno 6eme'!M6+'Techno 6eme'!AL6</f>
        <v>0</v>
      </c>
      <c r="E6" s="260"/>
      <c r="F6" s="167">
        <f>Socle!F6+'Techno 6eme'!AS6+'Techno 6eme'!AQ6+'Techno 6eme'!AN6+'Techno 6eme'!AI6+'Techno 6eme'!AF6+'Techno 6eme'!AC6+'Techno 6eme'!V6+'Techno 6eme'!Q6+'Techno 6eme'!P6+'Techno 6eme'!N6+'Techno 6eme'!M6+'Techno 6eme'!K6+'Techno 6eme'!I6+'Techno 6eme'!AA6+'Techno 6eme'!X6</f>
        <v>0</v>
      </c>
      <c r="G6" s="170">
        <f>Socle!G6+'Techno 6eme'!AZ6+'Techno 6eme'!AX6+'Techno 6eme'!AW6+'Techno 6eme'!AV6+'Techno 6eme'!AU6+'Techno 6eme'!AP6+'Techno 6eme'!AO6+'Techno 6eme'!AK6+'Techno 6eme'!AJ6+'Techno 6eme'!AB6</f>
        <v>0</v>
      </c>
      <c r="H6" s="171">
        <f>Socle!H6+'Techno 6eme'!BA6+'Techno 6eme'!AY6+'Techno 6eme'!AT6+'Techno 6eme'!AM6+'Techno 6eme'!AL6+'Techno 6eme'!AG6+'Techno 6eme'!Z6+'Techno 6eme'!W6+'Techno 6eme'!U6+'Techno 6eme'!T6+'Techno 6eme'!S6+'Techno 6eme'!L6+'Techno 6eme'!F6+'Techno 6eme'!E6+'Techno 6eme'!D6</f>
        <v>0</v>
      </c>
      <c r="I6" s="205">
        <f>Socle!I6+'Techno 6eme'!AE6+'Techno 6eme'!O6+'Techno 6eme'!J6+'Techno 6eme'!H6+'Techno 6eme'!G6</f>
        <v>0</v>
      </c>
      <c r="J6" s="168"/>
      <c r="K6" s="40">
        <f>Socle!K6+'Techno 6eme'!V6+'Techno 6eme'!W6+'Techno 6eme'!U6+'Techno 6eme'!T6+'Techno 6eme'!S6</f>
        <v>0</v>
      </c>
      <c r="L6" s="189">
        <f>Socle!L6+'Techno 6eme'!AB6+'Techno 6eme'!Z6</f>
        <v>0</v>
      </c>
      <c r="M6" s="189">
        <f>Socle!M6+'Techno 6eme'!Q6+'Techno 6eme'!P6+'Techno 6eme'!N6+'Techno 6eme'!M6+'Techno 6eme'!K6+'Techno 6eme'!AE6+'Techno 6eme'!O6+'Techno 6eme'!J6+'Techno 6eme'!H6+'Techno 6eme'!G6+'Techno 6eme'!BA6+'Techno 6eme'!AY6+'Techno 6eme'!AT6+'Techno 6eme'!L6+'Techno 6eme'!F6+'Techno 6eme'!E6+'Techno 6eme'!D6</f>
        <v>0</v>
      </c>
      <c r="N6" s="190">
        <f>Socle!N6+'Techno 6eme'!AC6+'Techno 6eme'!X6</f>
        <v>0</v>
      </c>
      <c r="O6" s="197"/>
      <c r="P6" s="42">
        <f>Socle!P6+'Techno 6eme'!I6</f>
        <v>0</v>
      </c>
      <c r="Q6" s="43">
        <f>Socle!Q6</f>
        <v>0</v>
      </c>
      <c r="R6" s="43">
        <f>Socle!R6+'Techno 6eme'!Q6+'Techno 6eme'!AZ6</f>
        <v>0</v>
      </c>
      <c r="S6" s="44">
        <f>Socle!S6</f>
        <v>0</v>
      </c>
      <c r="T6" s="263"/>
      <c r="U6" s="50">
        <f>Socle!U6+'Techno 6eme'!AI6+'Techno 6eme'!AK6+'Techno 6eme'!AJ6+'Techno 6eme'!AM6</f>
        <v>0</v>
      </c>
      <c r="V6" s="51">
        <f>Socle!V6</f>
        <v>0</v>
      </c>
      <c r="W6" s="228">
        <f>Socle!W6+'Techno 6eme'!AN6</f>
        <v>0</v>
      </c>
      <c r="X6" s="228">
        <f>'Techno 6eme'!AS6+'Techno 6eme'!N6+'Techno 6eme'!O6</f>
        <v>0</v>
      </c>
      <c r="Y6" s="193">
        <f>'Techno 6eme'!I6</f>
        <v>0</v>
      </c>
      <c r="Z6" s="200"/>
      <c r="AA6" s="56">
        <f>Socle!AA6</f>
        <v>0</v>
      </c>
      <c r="AB6" s="27">
        <f>Socle!AB6+'Techno 6eme'!AF6+'Techno 6eme'!AG6</f>
        <v>0</v>
      </c>
      <c r="AC6" s="27">
        <f>Socle!AC6+'Techno 6eme'!AS6+'Techno 6eme'!N6+'Techno 6eme'!O6</f>
        <v>0</v>
      </c>
      <c r="AD6" s="27">
        <f>Socle!AD6</f>
        <v>0</v>
      </c>
      <c r="AE6" s="195">
        <f>Socle!AE6</f>
        <v>0</v>
      </c>
      <c r="AF6" s="242"/>
      <c r="AG6" s="21">
        <f>Socle!AG6+'Techno 6eme'!I6+'Techno 6eme'!AV6+'Techno 6eme'!AX6</f>
        <v>0</v>
      </c>
      <c r="AH6" s="8">
        <f>Socle!AH6</f>
        <v>0</v>
      </c>
      <c r="AI6" s="24">
        <f>Socle!AI6</f>
        <v>0</v>
      </c>
      <c r="AJ6" s="187"/>
    </row>
    <row r="7" spans="1:36" ht="24.95" customHeight="1">
      <c r="A7" s="11">
        <v>5</v>
      </c>
      <c r="B7" s="175" t="str">
        <f>IF('Techno 6eme'!B7="","",'Techno 6eme'!B7)</f>
        <v/>
      </c>
      <c r="C7" s="176" t="str">
        <f>IF('Techno 6eme'!C7="","",'Techno 6eme'!C7)</f>
        <v/>
      </c>
      <c r="D7" s="258">
        <f>Socle!D7+'Techno 6eme'!AN7+'Techno 6eme'!K7+'Techno 6eme'!M7+'Techno 6eme'!AL7</f>
        <v>0</v>
      </c>
      <c r="E7" s="260"/>
      <c r="F7" s="167">
        <f>Socle!F7+'Techno 6eme'!AS7+'Techno 6eme'!AQ7+'Techno 6eme'!AN7+'Techno 6eme'!AI7+'Techno 6eme'!AF7+'Techno 6eme'!AC7+'Techno 6eme'!V7+'Techno 6eme'!Q7+'Techno 6eme'!P7+'Techno 6eme'!N7+'Techno 6eme'!M7+'Techno 6eme'!K7+'Techno 6eme'!I7+'Techno 6eme'!AA7+'Techno 6eme'!X7</f>
        <v>0</v>
      </c>
      <c r="G7" s="170">
        <f>Socle!G7+'Techno 6eme'!AZ7+'Techno 6eme'!AX7+'Techno 6eme'!AW7+'Techno 6eme'!AV7+'Techno 6eme'!AU7+'Techno 6eme'!AP7+'Techno 6eme'!AO7+'Techno 6eme'!AK7+'Techno 6eme'!AJ7+'Techno 6eme'!AB7</f>
        <v>0</v>
      </c>
      <c r="H7" s="171">
        <f>Socle!H7+'Techno 6eme'!BA7+'Techno 6eme'!AY7+'Techno 6eme'!AT7+'Techno 6eme'!AM7+'Techno 6eme'!AL7+'Techno 6eme'!AG7+'Techno 6eme'!Z7+'Techno 6eme'!W7+'Techno 6eme'!U7+'Techno 6eme'!T7+'Techno 6eme'!S7+'Techno 6eme'!L7+'Techno 6eme'!F7+'Techno 6eme'!E7+'Techno 6eme'!D7</f>
        <v>0</v>
      </c>
      <c r="I7" s="205">
        <f>Socle!I7+'Techno 6eme'!AE7+'Techno 6eme'!O7+'Techno 6eme'!J7+'Techno 6eme'!H7+'Techno 6eme'!G7</f>
        <v>0</v>
      </c>
      <c r="J7" s="168"/>
      <c r="K7" s="40">
        <f>Socle!K7+'Techno 6eme'!V7+'Techno 6eme'!W7+'Techno 6eme'!U7+'Techno 6eme'!T7+'Techno 6eme'!S7</f>
        <v>0</v>
      </c>
      <c r="L7" s="189">
        <f>Socle!L7+'Techno 6eme'!AB7+'Techno 6eme'!Z7</f>
        <v>0</v>
      </c>
      <c r="M7" s="189">
        <f>Socle!M7+'Techno 6eme'!Q7+'Techno 6eme'!P7+'Techno 6eme'!N7+'Techno 6eme'!M7+'Techno 6eme'!K7+'Techno 6eme'!AE7+'Techno 6eme'!O7+'Techno 6eme'!J7+'Techno 6eme'!H7+'Techno 6eme'!G7+'Techno 6eme'!BA7+'Techno 6eme'!AY7+'Techno 6eme'!AT7+'Techno 6eme'!L7+'Techno 6eme'!F7+'Techno 6eme'!E7+'Techno 6eme'!D7</f>
        <v>0</v>
      </c>
      <c r="N7" s="190">
        <f>Socle!N7+'Techno 6eme'!AC7+'Techno 6eme'!X7</f>
        <v>0</v>
      </c>
      <c r="O7" s="197"/>
      <c r="P7" s="42">
        <f>Socle!P7+'Techno 6eme'!I7</f>
        <v>0</v>
      </c>
      <c r="Q7" s="43">
        <f>Socle!Q7</f>
        <v>0</v>
      </c>
      <c r="R7" s="43">
        <f>Socle!R7+'Techno 6eme'!Q7+'Techno 6eme'!AZ7</f>
        <v>0</v>
      </c>
      <c r="S7" s="44">
        <f>Socle!S7</f>
        <v>0</v>
      </c>
      <c r="T7" s="263"/>
      <c r="U7" s="50">
        <f>Socle!U7+'Techno 6eme'!AI7+'Techno 6eme'!AK7+'Techno 6eme'!AJ7+'Techno 6eme'!AM7</f>
        <v>0</v>
      </c>
      <c r="V7" s="51">
        <f>Socle!V7</f>
        <v>0</v>
      </c>
      <c r="W7" s="228">
        <f>Socle!W7+'Techno 6eme'!AN7</f>
        <v>0</v>
      </c>
      <c r="X7" s="228">
        <f>'Techno 6eme'!AS7+'Techno 6eme'!N7+'Techno 6eme'!O7</f>
        <v>0</v>
      </c>
      <c r="Y7" s="193">
        <f>'Techno 6eme'!I7</f>
        <v>0</v>
      </c>
      <c r="Z7" s="200"/>
      <c r="AA7" s="56">
        <f>Socle!AA7</f>
        <v>0</v>
      </c>
      <c r="AB7" s="27">
        <f>Socle!AB7+'Techno 6eme'!AF7+'Techno 6eme'!AG7</f>
        <v>0</v>
      </c>
      <c r="AC7" s="27">
        <f>Socle!AC7+'Techno 6eme'!AS7+'Techno 6eme'!N7+'Techno 6eme'!O7</f>
        <v>0</v>
      </c>
      <c r="AD7" s="27">
        <f>Socle!AD7</f>
        <v>0</v>
      </c>
      <c r="AE7" s="195">
        <f>Socle!AE7</f>
        <v>0</v>
      </c>
      <c r="AF7" s="242"/>
      <c r="AG7" s="21">
        <f>Socle!AG7+'Techno 6eme'!I7+'Techno 6eme'!AV7+'Techno 6eme'!AX7</f>
        <v>0</v>
      </c>
      <c r="AH7" s="8">
        <f>Socle!AH7</f>
        <v>0</v>
      </c>
      <c r="AI7" s="24">
        <f>Socle!AI7</f>
        <v>0</v>
      </c>
      <c r="AJ7" s="187"/>
    </row>
    <row r="8" spans="1:36" ht="24.95" customHeight="1">
      <c r="A8" s="265">
        <v>6</v>
      </c>
      <c r="B8" s="177" t="str">
        <f>IF('Techno 6eme'!B8="","",'Techno 6eme'!B8)</f>
        <v/>
      </c>
      <c r="C8" s="178" t="str">
        <f>IF('Techno 6eme'!C8="","",'Techno 6eme'!C8)</f>
        <v/>
      </c>
      <c r="D8" s="258">
        <f>Socle!D8+'Techno 6eme'!AN8+'Techno 6eme'!K8+'Techno 6eme'!M8+'Techno 6eme'!AL8</f>
        <v>0</v>
      </c>
      <c r="E8" s="260"/>
      <c r="F8" s="167">
        <f>Socle!F8+'Techno 6eme'!AS8+'Techno 6eme'!AQ8+'Techno 6eme'!AN8+'Techno 6eme'!AI8+'Techno 6eme'!AF8+'Techno 6eme'!AC8+'Techno 6eme'!V8+'Techno 6eme'!Q8+'Techno 6eme'!P8+'Techno 6eme'!N8+'Techno 6eme'!M8+'Techno 6eme'!K8+'Techno 6eme'!I8+'Techno 6eme'!AA8+'Techno 6eme'!X8</f>
        <v>0</v>
      </c>
      <c r="G8" s="170">
        <f>Socle!G8+'Techno 6eme'!AZ8+'Techno 6eme'!AX8+'Techno 6eme'!AW8+'Techno 6eme'!AV8+'Techno 6eme'!AU8+'Techno 6eme'!AP8+'Techno 6eme'!AO8+'Techno 6eme'!AK8+'Techno 6eme'!AJ8+'Techno 6eme'!AB8</f>
        <v>0</v>
      </c>
      <c r="H8" s="171">
        <f>Socle!H8+'Techno 6eme'!BA8+'Techno 6eme'!AY8+'Techno 6eme'!AT8+'Techno 6eme'!AM8+'Techno 6eme'!AL8+'Techno 6eme'!AG8+'Techno 6eme'!Z8+'Techno 6eme'!W8+'Techno 6eme'!U8+'Techno 6eme'!T8+'Techno 6eme'!S8+'Techno 6eme'!L8+'Techno 6eme'!F8+'Techno 6eme'!E8+'Techno 6eme'!D8</f>
        <v>0</v>
      </c>
      <c r="I8" s="205">
        <f>Socle!I8+'Techno 6eme'!AE8+'Techno 6eme'!O8+'Techno 6eme'!J8+'Techno 6eme'!H8+'Techno 6eme'!G8</f>
        <v>0</v>
      </c>
      <c r="J8" s="168"/>
      <c r="K8" s="40">
        <f>Socle!K8+'Techno 6eme'!V8+'Techno 6eme'!W8+'Techno 6eme'!U8+'Techno 6eme'!T8+'Techno 6eme'!S8</f>
        <v>0</v>
      </c>
      <c r="L8" s="189">
        <f>Socle!L8+'Techno 6eme'!AB8+'Techno 6eme'!Z8</f>
        <v>0</v>
      </c>
      <c r="M8" s="189">
        <f>Socle!M8+'Techno 6eme'!Q8+'Techno 6eme'!P8+'Techno 6eme'!N8+'Techno 6eme'!M8+'Techno 6eme'!K8+'Techno 6eme'!AE8+'Techno 6eme'!O8+'Techno 6eme'!J8+'Techno 6eme'!H8+'Techno 6eme'!G8+'Techno 6eme'!BA8+'Techno 6eme'!AY8+'Techno 6eme'!AT8+'Techno 6eme'!L8+'Techno 6eme'!F8+'Techno 6eme'!E8+'Techno 6eme'!D8</f>
        <v>0</v>
      </c>
      <c r="N8" s="190">
        <f>Socle!N8+'Techno 6eme'!AC8+'Techno 6eme'!X8</f>
        <v>0</v>
      </c>
      <c r="O8" s="197"/>
      <c r="P8" s="42">
        <f>Socle!P8+'Techno 6eme'!I8</f>
        <v>0</v>
      </c>
      <c r="Q8" s="43">
        <f>Socle!Q8</f>
        <v>0</v>
      </c>
      <c r="R8" s="43">
        <f>Socle!R8+'Techno 6eme'!Q8+'Techno 6eme'!AZ8</f>
        <v>0</v>
      </c>
      <c r="S8" s="44">
        <f>Socle!S8</f>
        <v>0</v>
      </c>
      <c r="T8" s="263"/>
      <c r="U8" s="50">
        <f>Socle!U8+'Techno 6eme'!AI8+'Techno 6eme'!AK8+'Techno 6eme'!AJ8+'Techno 6eme'!AM8</f>
        <v>0</v>
      </c>
      <c r="V8" s="51">
        <f>Socle!V8</f>
        <v>0</v>
      </c>
      <c r="W8" s="228">
        <f>Socle!W8+'Techno 6eme'!AN8</f>
        <v>0</v>
      </c>
      <c r="X8" s="228">
        <f>'Techno 6eme'!AS8+'Techno 6eme'!N8+'Techno 6eme'!O8</f>
        <v>0</v>
      </c>
      <c r="Y8" s="193">
        <f>'Techno 6eme'!I8</f>
        <v>0</v>
      </c>
      <c r="Z8" s="200"/>
      <c r="AA8" s="56">
        <f>Socle!AA8</f>
        <v>0</v>
      </c>
      <c r="AB8" s="27">
        <f>Socle!AB8+'Techno 6eme'!AF8+'Techno 6eme'!AG8</f>
        <v>0</v>
      </c>
      <c r="AC8" s="27">
        <f>Socle!AC8+'Techno 6eme'!AS8+'Techno 6eme'!N8+'Techno 6eme'!O8</f>
        <v>0</v>
      </c>
      <c r="AD8" s="27">
        <f>Socle!AD8</f>
        <v>0</v>
      </c>
      <c r="AE8" s="195">
        <f>Socle!AE8</f>
        <v>0</v>
      </c>
      <c r="AF8" s="242"/>
      <c r="AG8" s="21">
        <f>Socle!AG8+'Techno 6eme'!I8+'Techno 6eme'!AV8+'Techno 6eme'!AX8</f>
        <v>0</v>
      </c>
      <c r="AH8" s="8">
        <f>Socle!AH8</f>
        <v>0</v>
      </c>
      <c r="AI8" s="24">
        <f>Socle!AI8</f>
        <v>0</v>
      </c>
      <c r="AJ8" s="187"/>
    </row>
    <row r="9" spans="1:36" ht="24.95" customHeight="1">
      <c r="A9" s="11">
        <v>7</v>
      </c>
      <c r="B9" s="175" t="str">
        <f>IF('Techno 6eme'!B9="","",'Techno 6eme'!B9)</f>
        <v/>
      </c>
      <c r="C9" s="176" t="str">
        <f>IF('Techno 6eme'!C9="","",'Techno 6eme'!C9)</f>
        <v/>
      </c>
      <c r="D9" s="258">
        <f>Socle!D9+'Techno 6eme'!AN9+'Techno 6eme'!K9+'Techno 6eme'!M9+'Techno 6eme'!AL9</f>
        <v>0</v>
      </c>
      <c r="E9" s="260"/>
      <c r="F9" s="167">
        <f>Socle!F9+'Techno 6eme'!AS9+'Techno 6eme'!AQ9+'Techno 6eme'!AN9+'Techno 6eme'!AI9+'Techno 6eme'!AF9+'Techno 6eme'!AC9+'Techno 6eme'!V9+'Techno 6eme'!Q9+'Techno 6eme'!P9+'Techno 6eme'!N9+'Techno 6eme'!M9+'Techno 6eme'!K9+'Techno 6eme'!I9+'Techno 6eme'!AA9+'Techno 6eme'!X9</f>
        <v>0</v>
      </c>
      <c r="G9" s="170">
        <f>Socle!G9+'Techno 6eme'!AZ9+'Techno 6eme'!AX9+'Techno 6eme'!AW9+'Techno 6eme'!AV9+'Techno 6eme'!AU9+'Techno 6eme'!AP9+'Techno 6eme'!AO9+'Techno 6eme'!AK9+'Techno 6eme'!AJ9+'Techno 6eme'!AB9</f>
        <v>0</v>
      </c>
      <c r="H9" s="171">
        <f>Socle!H9+'Techno 6eme'!BA9+'Techno 6eme'!AY9+'Techno 6eme'!AT9+'Techno 6eme'!AM9+'Techno 6eme'!AL9+'Techno 6eme'!AG9+'Techno 6eme'!Z9+'Techno 6eme'!W9+'Techno 6eme'!U9+'Techno 6eme'!T9+'Techno 6eme'!S9+'Techno 6eme'!L9+'Techno 6eme'!F9+'Techno 6eme'!E9+'Techno 6eme'!D9</f>
        <v>0</v>
      </c>
      <c r="I9" s="205">
        <f>Socle!I9+'Techno 6eme'!AE9+'Techno 6eme'!O9+'Techno 6eme'!J9+'Techno 6eme'!H9+'Techno 6eme'!G9</f>
        <v>0</v>
      </c>
      <c r="J9" s="168"/>
      <c r="K9" s="40">
        <f>Socle!K9+'Techno 6eme'!V9+'Techno 6eme'!W9+'Techno 6eme'!U9+'Techno 6eme'!T9+'Techno 6eme'!S9</f>
        <v>0</v>
      </c>
      <c r="L9" s="189">
        <f>Socle!L9+'Techno 6eme'!AB9+'Techno 6eme'!Z9</f>
        <v>0</v>
      </c>
      <c r="M9" s="189">
        <f>Socle!M9+'Techno 6eme'!Q9+'Techno 6eme'!P9+'Techno 6eme'!N9+'Techno 6eme'!M9+'Techno 6eme'!K9+'Techno 6eme'!AE9+'Techno 6eme'!O9+'Techno 6eme'!J9+'Techno 6eme'!H9+'Techno 6eme'!G9+'Techno 6eme'!BA9+'Techno 6eme'!AY9+'Techno 6eme'!AT9+'Techno 6eme'!L9+'Techno 6eme'!F9+'Techno 6eme'!E9+'Techno 6eme'!D9</f>
        <v>0</v>
      </c>
      <c r="N9" s="190">
        <f>Socle!N9+'Techno 6eme'!AC9+'Techno 6eme'!X9</f>
        <v>0</v>
      </c>
      <c r="O9" s="197"/>
      <c r="P9" s="42">
        <f>Socle!P9+'Techno 6eme'!I9</f>
        <v>0</v>
      </c>
      <c r="Q9" s="43">
        <f>Socle!Q9</f>
        <v>0</v>
      </c>
      <c r="R9" s="43">
        <f>Socle!R9+'Techno 6eme'!Q9+'Techno 6eme'!AZ9</f>
        <v>0</v>
      </c>
      <c r="S9" s="44">
        <f>Socle!S9</f>
        <v>0</v>
      </c>
      <c r="T9" s="263"/>
      <c r="U9" s="50">
        <f>Socle!U9+'Techno 6eme'!AI9+'Techno 6eme'!AK9+'Techno 6eme'!AJ9+'Techno 6eme'!AM9</f>
        <v>0</v>
      </c>
      <c r="V9" s="51">
        <f>Socle!V9</f>
        <v>0</v>
      </c>
      <c r="W9" s="228">
        <f>Socle!W9+'Techno 6eme'!AN9</f>
        <v>0</v>
      </c>
      <c r="X9" s="228">
        <f>'Techno 6eme'!AS9+'Techno 6eme'!N9+'Techno 6eme'!O9</f>
        <v>0</v>
      </c>
      <c r="Y9" s="193">
        <f>'Techno 6eme'!I9</f>
        <v>0</v>
      </c>
      <c r="Z9" s="200"/>
      <c r="AA9" s="56">
        <f>Socle!AA9</f>
        <v>0</v>
      </c>
      <c r="AB9" s="27">
        <f>Socle!AB9+'Techno 6eme'!AF9+'Techno 6eme'!AG9</f>
        <v>0</v>
      </c>
      <c r="AC9" s="27">
        <f>Socle!AC9+'Techno 6eme'!AS9+'Techno 6eme'!N9+'Techno 6eme'!O9</f>
        <v>0</v>
      </c>
      <c r="AD9" s="27">
        <f>Socle!AD9</f>
        <v>0</v>
      </c>
      <c r="AE9" s="195">
        <f>Socle!AE9</f>
        <v>0</v>
      </c>
      <c r="AF9" s="242"/>
      <c r="AG9" s="21">
        <f>Socle!AG9+'Techno 6eme'!I9+'Techno 6eme'!AV9+'Techno 6eme'!AX9</f>
        <v>0</v>
      </c>
      <c r="AH9" s="8">
        <f>Socle!AH9</f>
        <v>0</v>
      </c>
      <c r="AI9" s="24">
        <f>Socle!AI9</f>
        <v>0</v>
      </c>
      <c r="AJ9" s="187"/>
    </row>
    <row r="10" spans="1:36" ht="24.95" customHeight="1">
      <c r="A10" s="265">
        <v>8</v>
      </c>
      <c r="B10" s="177" t="str">
        <f>IF('Techno 6eme'!B10="","",'Techno 6eme'!B10)</f>
        <v/>
      </c>
      <c r="C10" s="178" t="str">
        <f>IF('Techno 6eme'!C10="","",'Techno 6eme'!C10)</f>
        <v/>
      </c>
      <c r="D10" s="258">
        <f>Socle!D10+'Techno 6eme'!AN10+'Techno 6eme'!K10+'Techno 6eme'!M10+'Techno 6eme'!AL10</f>
        <v>0</v>
      </c>
      <c r="E10" s="260"/>
      <c r="F10" s="167">
        <f>Socle!F10+'Techno 6eme'!AS10+'Techno 6eme'!AQ10+'Techno 6eme'!AN10+'Techno 6eme'!AI10+'Techno 6eme'!AF10+'Techno 6eme'!AC10+'Techno 6eme'!V10+'Techno 6eme'!Q10+'Techno 6eme'!P10+'Techno 6eme'!N10+'Techno 6eme'!M10+'Techno 6eme'!K10+'Techno 6eme'!I10+'Techno 6eme'!AA10+'Techno 6eme'!X10</f>
        <v>0</v>
      </c>
      <c r="G10" s="170">
        <f>Socle!G10+'Techno 6eme'!AZ10+'Techno 6eme'!AX10+'Techno 6eme'!AW10+'Techno 6eme'!AV10+'Techno 6eme'!AU10+'Techno 6eme'!AP10+'Techno 6eme'!AO10+'Techno 6eme'!AK10+'Techno 6eme'!AJ10+'Techno 6eme'!AB10</f>
        <v>0</v>
      </c>
      <c r="H10" s="171">
        <f>Socle!H10+'Techno 6eme'!BA10+'Techno 6eme'!AY10+'Techno 6eme'!AT10+'Techno 6eme'!AM10+'Techno 6eme'!AL10+'Techno 6eme'!AG10+'Techno 6eme'!Z10+'Techno 6eme'!W10+'Techno 6eme'!U10+'Techno 6eme'!T10+'Techno 6eme'!S10+'Techno 6eme'!L10+'Techno 6eme'!F10+'Techno 6eme'!E10+'Techno 6eme'!D10</f>
        <v>0</v>
      </c>
      <c r="I10" s="205">
        <f>Socle!I10+'Techno 6eme'!AE10+'Techno 6eme'!O10+'Techno 6eme'!J10+'Techno 6eme'!H10+'Techno 6eme'!G10</f>
        <v>0</v>
      </c>
      <c r="J10" s="168"/>
      <c r="K10" s="40">
        <f>Socle!K10+'Techno 6eme'!V10+'Techno 6eme'!W10+'Techno 6eme'!U10+'Techno 6eme'!T10+'Techno 6eme'!S10</f>
        <v>0</v>
      </c>
      <c r="L10" s="189">
        <f>Socle!L10+'Techno 6eme'!AB10+'Techno 6eme'!Z10</f>
        <v>0</v>
      </c>
      <c r="M10" s="189">
        <f>Socle!M10+'Techno 6eme'!Q10+'Techno 6eme'!P10+'Techno 6eme'!N10+'Techno 6eme'!M10+'Techno 6eme'!K10+'Techno 6eme'!AE10+'Techno 6eme'!O10+'Techno 6eme'!J10+'Techno 6eme'!H10+'Techno 6eme'!G10+'Techno 6eme'!BA10+'Techno 6eme'!AY10+'Techno 6eme'!AT10+'Techno 6eme'!L10+'Techno 6eme'!F10+'Techno 6eme'!E10+'Techno 6eme'!D10</f>
        <v>0</v>
      </c>
      <c r="N10" s="190">
        <f>Socle!N10+'Techno 6eme'!AC10+'Techno 6eme'!X10</f>
        <v>0</v>
      </c>
      <c r="O10" s="197"/>
      <c r="P10" s="42">
        <f>Socle!P10+'Techno 6eme'!I10</f>
        <v>0</v>
      </c>
      <c r="Q10" s="43">
        <f>Socle!Q10</f>
        <v>0</v>
      </c>
      <c r="R10" s="43">
        <f>Socle!R10+'Techno 6eme'!Q10+'Techno 6eme'!AZ10</f>
        <v>0</v>
      </c>
      <c r="S10" s="44">
        <f>Socle!S10</f>
        <v>0</v>
      </c>
      <c r="T10" s="263"/>
      <c r="U10" s="50">
        <f>Socle!U10+'Techno 6eme'!AI10+'Techno 6eme'!AK10+'Techno 6eme'!AJ10+'Techno 6eme'!AM10</f>
        <v>0</v>
      </c>
      <c r="V10" s="51">
        <f>Socle!V10</f>
        <v>0</v>
      </c>
      <c r="W10" s="228">
        <f>Socle!W10+'Techno 6eme'!AN10</f>
        <v>0</v>
      </c>
      <c r="X10" s="228">
        <f>'Techno 6eme'!AS10+'Techno 6eme'!N10+'Techno 6eme'!O10</f>
        <v>0</v>
      </c>
      <c r="Y10" s="193">
        <f>'Techno 6eme'!I10</f>
        <v>0</v>
      </c>
      <c r="Z10" s="200"/>
      <c r="AA10" s="56">
        <f>Socle!AA10</f>
        <v>0</v>
      </c>
      <c r="AB10" s="27">
        <f>Socle!AB10+'Techno 6eme'!AF10+'Techno 6eme'!AG10</f>
        <v>0</v>
      </c>
      <c r="AC10" s="27">
        <f>Socle!AC10+'Techno 6eme'!AS10+'Techno 6eme'!N10+'Techno 6eme'!O10</f>
        <v>0</v>
      </c>
      <c r="AD10" s="27">
        <f>Socle!AD10</f>
        <v>0</v>
      </c>
      <c r="AE10" s="195">
        <f>Socle!AE10</f>
        <v>0</v>
      </c>
      <c r="AF10" s="242"/>
      <c r="AG10" s="21">
        <f>Socle!AG10+'Techno 6eme'!I10+'Techno 6eme'!AV10+'Techno 6eme'!AX10</f>
        <v>0</v>
      </c>
      <c r="AH10" s="8">
        <f>Socle!AH10</f>
        <v>0</v>
      </c>
      <c r="AI10" s="24">
        <f>Socle!AI10</f>
        <v>0</v>
      </c>
      <c r="AJ10" s="187"/>
    </row>
    <row r="11" spans="1:36" ht="24.95" customHeight="1">
      <c r="A11" s="11">
        <v>9</v>
      </c>
      <c r="B11" s="175" t="str">
        <f>IF('Techno 6eme'!B11="","",'Techno 6eme'!B11)</f>
        <v/>
      </c>
      <c r="C11" s="176" t="str">
        <f>IF('Techno 6eme'!C11="","",'Techno 6eme'!C11)</f>
        <v/>
      </c>
      <c r="D11" s="258">
        <f>Socle!D11+'Techno 6eme'!AN11+'Techno 6eme'!K11+'Techno 6eme'!M11+'Techno 6eme'!AL11</f>
        <v>0</v>
      </c>
      <c r="E11" s="260"/>
      <c r="F11" s="167">
        <f>Socle!F11+'Techno 6eme'!AS11+'Techno 6eme'!AQ11+'Techno 6eme'!AN11+'Techno 6eme'!AI11+'Techno 6eme'!AF11+'Techno 6eme'!AC11+'Techno 6eme'!V11+'Techno 6eme'!Q11+'Techno 6eme'!P11+'Techno 6eme'!N11+'Techno 6eme'!M11+'Techno 6eme'!K11+'Techno 6eme'!I11+'Techno 6eme'!AA11+'Techno 6eme'!X11</f>
        <v>0</v>
      </c>
      <c r="G11" s="170">
        <f>Socle!G11+'Techno 6eme'!AZ11+'Techno 6eme'!AX11+'Techno 6eme'!AW11+'Techno 6eme'!AV11+'Techno 6eme'!AU11+'Techno 6eme'!AP11+'Techno 6eme'!AO11+'Techno 6eme'!AK11+'Techno 6eme'!AJ11+'Techno 6eme'!AB11</f>
        <v>0</v>
      </c>
      <c r="H11" s="171">
        <f>Socle!H11+'Techno 6eme'!BA11+'Techno 6eme'!AY11+'Techno 6eme'!AT11+'Techno 6eme'!AM11+'Techno 6eme'!AL11+'Techno 6eme'!AG11+'Techno 6eme'!Z11+'Techno 6eme'!W11+'Techno 6eme'!U11+'Techno 6eme'!T11+'Techno 6eme'!S11+'Techno 6eme'!L11+'Techno 6eme'!F11+'Techno 6eme'!E11+'Techno 6eme'!D11</f>
        <v>0</v>
      </c>
      <c r="I11" s="205">
        <f>Socle!I11+'Techno 6eme'!AE11+'Techno 6eme'!O11+'Techno 6eme'!J11+'Techno 6eme'!H11+'Techno 6eme'!G11</f>
        <v>0</v>
      </c>
      <c r="J11" s="168"/>
      <c r="K11" s="40">
        <f>Socle!K11+'Techno 6eme'!V11+'Techno 6eme'!W11+'Techno 6eme'!U11+'Techno 6eme'!T11+'Techno 6eme'!S11</f>
        <v>0</v>
      </c>
      <c r="L11" s="189">
        <f>Socle!L11+'Techno 6eme'!AB11+'Techno 6eme'!Z11</f>
        <v>0</v>
      </c>
      <c r="M11" s="189">
        <f>Socle!M11+'Techno 6eme'!Q11+'Techno 6eme'!P11+'Techno 6eme'!N11+'Techno 6eme'!M11+'Techno 6eme'!K11+'Techno 6eme'!AE11+'Techno 6eme'!O11+'Techno 6eme'!J11+'Techno 6eme'!H11+'Techno 6eme'!G11+'Techno 6eme'!BA11+'Techno 6eme'!AY11+'Techno 6eme'!AT11+'Techno 6eme'!L11+'Techno 6eme'!F11+'Techno 6eme'!E11+'Techno 6eme'!D11</f>
        <v>0</v>
      </c>
      <c r="N11" s="190">
        <f>Socle!N11+'Techno 6eme'!AC11+'Techno 6eme'!X11</f>
        <v>0</v>
      </c>
      <c r="O11" s="197"/>
      <c r="P11" s="42">
        <f>Socle!P11+'Techno 6eme'!I11</f>
        <v>0</v>
      </c>
      <c r="Q11" s="43">
        <f>Socle!Q11</f>
        <v>0</v>
      </c>
      <c r="R11" s="43">
        <f>Socle!R11+'Techno 6eme'!Q11+'Techno 6eme'!AZ11</f>
        <v>0</v>
      </c>
      <c r="S11" s="44">
        <f>Socle!S11</f>
        <v>0</v>
      </c>
      <c r="T11" s="263"/>
      <c r="U11" s="50">
        <f>Socle!U11+'Techno 6eme'!AI11+'Techno 6eme'!AK11+'Techno 6eme'!AJ11+'Techno 6eme'!AM11</f>
        <v>0</v>
      </c>
      <c r="V11" s="51">
        <f>Socle!V11</f>
        <v>0</v>
      </c>
      <c r="W11" s="228">
        <f>Socle!W11+'Techno 6eme'!AN11</f>
        <v>0</v>
      </c>
      <c r="X11" s="228">
        <f>'Techno 6eme'!AS11+'Techno 6eme'!N11+'Techno 6eme'!O11</f>
        <v>0</v>
      </c>
      <c r="Y11" s="193">
        <f>'Techno 6eme'!I11</f>
        <v>0</v>
      </c>
      <c r="Z11" s="200"/>
      <c r="AA11" s="56">
        <f>Socle!AA11</f>
        <v>0</v>
      </c>
      <c r="AB11" s="27">
        <f>Socle!AB11+'Techno 6eme'!AF11+'Techno 6eme'!AG11</f>
        <v>0</v>
      </c>
      <c r="AC11" s="27">
        <f>Socle!AC11+'Techno 6eme'!AS11+'Techno 6eme'!N11+'Techno 6eme'!O11</f>
        <v>0</v>
      </c>
      <c r="AD11" s="27">
        <f>Socle!AD11</f>
        <v>0</v>
      </c>
      <c r="AE11" s="195">
        <f>Socle!AE11</f>
        <v>0</v>
      </c>
      <c r="AF11" s="242"/>
      <c r="AG11" s="21">
        <f>Socle!AG11+'Techno 6eme'!I11+'Techno 6eme'!AV11+'Techno 6eme'!AX11</f>
        <v>0</v>
      </c>
      <c r="AH11" s="8">
        <f>Socle!AH11</f>
        <v>0</v>
      </c>
      <c r="AI11" s="24">
        <f>Socle!AI11</f>
        <v>0</v>
      </c>
      <c r="AJ11" s="187"/>
    </row>
    <row r="12" spans="1:36" ht="24.95" customHeight="1">
      <c r="A12" s="265">
        <v>10</v>
      </c>
      <c r="B12" s="177" t="str">
        <f>IF('Techno 6eme'!B12="","",'Techno 6eme'!B12)</f>
        <v/>
      </c>
      <c r="C12" s="178" t="str">
        <f>IF('Techno 6eme'!C12="","",'Techno 6eme'!C12)</f>
        <v/>
      </c>
      <c r="D12" s="258">
        <f>Socle!D12+'Techno 6eme'!AN12+'Techno 6eme'!K12+'Techno 6eme'!M12+'Techno 6eme'!AL12</f>
        <v>0</v>
      </c>
      <c r="E12" s="260"/>
      <c r="F12" s="167">
        <f>Socle!F12+'Techno 6eme'!AS12+'Techno 6eme'!AQ12+'Techno 6eme'!AN12+'Techno 6eme'!AI12+'Techno 6eme'!AF12+'Techno 6eme'!AC12+'Techno 6eme'!V12+'Techno 6eme'!Q12+'Techno 6eme'!P12+'Techno 6eme'!N12+'Techno 6eme'!M12+'Techno 6eme'!K12+'Techno 6eme'!I12+'Techno 6eme'!AA12+'Techno 6eme'!X12</f>
        <v>0</v>
      </c>
      <c r="G12" s="170">
        <f>Socle!G12+'Techno 6eme'!AZ12+'Techno 6eme'!AX12+'Techno 6eme'!AW12+'Techno 6eme'!AV12+'Techno 6eme'!AU12+'Techno 6eme'!AP12+'Techno 6eme'!AO12+'Techno 6eme'!AK12+'Techno 6eme'!AJ12+'Techno 6eme'!AB12</f>
        <v>0</v>
      </c>
      <c r="H12" s="171">
        <f>Socle!H12+'Techno 6eme'!BA12+'Techno 6eme'!AY12+'Techno 6eme'!AT12+'Techno 6eme'!AM12+'Techno 6eme'!AL12+'Techno 6eme'!AG12+'Techno 6eme'!Z12+'Techno 6eme'!W12+'Techno 6eme'!U12+'Techno 6eme'!T12+'Techno 6eme'!S12+'Techno 6eme'!L12+'Techno 6eme'!F12+'Techno 6eme'!E12+'Techno 6eme'!D12</f>
        <v>0</v>
      </c>
      <c r="I12" s="205">
        <f>Socle!I12+'Techno 6eme'!AE12+'Techno 6eme'!O12+'Techno 6eme'!J12+'Techno 6eme'!H12+'Techno 6eme'!G12</f>
        <v>0</v>
      </c>
      <c r="J12" s="168"/>
      <c r="K12" s="40">
        <f>Socle!K12+'Techno 6eme'!V12+'Techno 6eme'!W12+'Techno 6eme'!U12+'Techno 6eme'!T12+'Techno 6eme'!S12</f>
        <v>0</v>
      </c>
      <c r="L12" s="189">
        <f>Socle!L12+'Techno 6eme'!AB12+'Techno 6eme'!Z12</f>
        <v>0</v>
      </c>
      <c r="M12" s="189">
        <f>Socle!M12+'Techno 6eme'!Q12+'Techno 6eme'!P12+'Techno 6eme'!N12+'Techno 6eme'!M12+'Techno 6eme'!K12+'Techno 6eme'!AE12+'Techno 6eme'!O12+'Techno 6eme'!J12+'Techno 6eme'!H12+'Techno 6eme'!G12+'Techno 6eme'!BA12+'Techno 6eme'!AY12+'Techno 6eme'!AT12+'Techno 6eme'!L12+'Techno 6eme'!F12+'Techno 6eme'!E12+'Techno 6eme'!D12</f>
        <v>0</v>
      </c>
      <c r="N12" s="190">
        <f>Socle!N12+'Techno 6eme'!AC12+'Techno 6eme'!X12</f>
        <v>0</v>
      </c>
      <c r="O12" s="197"/>
      <c r="P12" s="42">
        <f>Socle!P12+'Techno 6eme'!I12</f>
        <v>0</v>
      </c>
      <c r="Q12" s="43">
        <f>Socle!Q12</f>
        <v>0</v>
      </c>
      <c r="R12" s="43">
        <f>Socle!R12+'Techno 6eme'!Q12+'Techno 6eme'!AZ12</f>
        <v>0</v>
      </c>
      <c r="S12" s="44">
        <f>Socle!S12</f>
        <v>0</v>
      </c>
      <c r="T12" s="263"/>
      <c r="U12" s="50">
        <f>Socle!U12+'Techno 6eme'!AI12+'Techno 6eme'!AK12+'Techno 6eme'!AJ12+'Techno 6eme'!AM12</f>
        <v>0</v>
      </c>
      <c r="V12" s="51">
        <f>Socle!V12</f>
        <v>0</v>
      </c>
      <c r="W12" s="228">
        <f>Socle!W12+'Techno 6eme'!AN12</f>
        <v>0</v>
      </c>
      <c r="X12" s="228">
        <f>'Techno 6eme'!AS12+'Techno 6eme'!N12+'Techno 6eme'!O12</f>
        <v>0</v>
      </c>
      <c r="Y12" s="193">
        <f>'Techno 6eme'!I12</f>
        <v>0</v>
      </c>
      <c r="Z12" s="200"/>
      <c r="AA12" s="56">
        <f>Socle!AA12</f>
        <v>0</v>
      </c>
      <c r="AB12" s="27">
        <f>Socle!AB12+'Techno 6eme'!AF12+'Techno 6eme'!AG12</f>
        <v>0</v>
      </c>
      <c r="AC12" s="27">
        <f>Socle!AC12+'Techno 6eme'!AS12+'Techno 6eme'!N12+'Techno 6eme'!O12</f>
        <v>0</v>
      </c>
      <c r="AD12" s="27">
        <f>Socle!AD12</f>
        <v>0</v>
      </c>
      <c r="AE12" s="195">
        <f>Socle!AE12</f>
        <v>0</v>
      </c>
      <c r="AF12" s="242"/>
      <c r="AG12" s="21">
        <f>Socle!AG12+'Techno 6eme'!I12+'Techno 6eme'!AV12+'Techno 6eme'!AX12</f>
        <v>0</v>
      </c>
      <c r="AH12" s="8">
        <f>Socle!AH12</f>
        <v>0</v>
      </c>
      <c r="AI12" s="24">
        <f>Socle!AI12</f>
        <v>0</v>
      </c>
      <c r="AJ12" s="187"/>
    </row>
    <row r="13" spans="1:36" ht="24.95" customHeight="1">
      <c r="A13" s="11">
        <v>11</v>
      </c>
      <c r="B13" s="175" t="str">
        <f>IF('Techno 6eme'!B13="","",'Techno 6eme'!B13)</f>
        <v/>
      </c>
      <c r="C13" s="176" t="str">
        <f>IF('Techno 6eme'!C13="","",'Techno 6eme'!C13)</f>
        <v/>
      </c>
      <c r="D13" s="258">
        <f>Socle!D13+'Techno 6eme'!AN13+'Techno 6eme'!K13+'Techno 6eme'!M13+'Techno 6eme'!AL13</f>
        <v>0</v>
      </c>
      <c r="E13" s="260"/>
      <c r="F13" s="167">
        <f>Socle!F13+'Techno 6eme'!AS13+'Techno 6eme'!AQ13+'Techno 6eme'!AN13+'Techno 6eme'!AI13+'Techno 6eme'!AF13+'Techno 6eme'!AC13+'Techno 6eme'!V13+'Techno 6eme'!Q13+'Techno 6eme'!P13+'Techno 6eme'!N13+'Techno 6eme'!M13+'Techno 6eme'!K13+'Techno 6eme'!I13+'Techno 6eme'!AA13+'Techno 6eme'!X13</f>
        <v>0</v>
      </c>
      <c r="G13" s="170">
        <f>Socle!G13+'Techno 6eme'!AZ13+'Techno 6eme'!AX13+'Techno 6eme'!AW13+'Techno 6eme'!AV13+'Techno 6eme'!AU13+'Techno 6eme'!AP13+'Techno 6eme'!AO13+'Techno 6eme'!AK13+'Techno 6eme'!AJ13+'Techno 6eme'!AB13</f>
        <v>0</v>
      </c>
      <c r="H13" s="171">
        <f>Socle!H13+'Techno 6eme'!BA13+'Techno 6eme'!AY13+'Techno 6eme'!AT13+'Techno 6eme'!AM13+'Techno 6eme'!AL13+'Techno 6eme'!AG13+'Techno 6eme'!Z13+'Techno 6eme'!W13+'Techno 6eme'!U13+'Techno 6eme'!T13+'Techno 6eme'!S13+'Techno 6eme'!L13+'Techno 6eme'!F13+'Techno 6eme'!E13+'Techno 6eme'!D13</f>
        <v>0</v>
      </c>
      <c r="I13" s="205">
        <f>Socle!I13+'Techno 6eme'!AE13+'Techno 6eme'!O13+'Techno 6eme'!J13+'Techno 6eme'!H13+'Techno 6eme'!G13</f>
        <v>0</v>
      </c>
      <c r="J13" s="168"/>
      <c r="K13" s="40">
        <f>Socle!K13+'Techno 6eme'!V13+'Techno 6eme'!W13+'Techno 6eme'!U13+'Techno 6eme'!T13+'Techno 6eme'!S13</f>
        <v>0</v>
      </c>
      <c r="L13" s="189">
        <f>Socle!L13+'Techno 6eme'!AB13+'Techno 6eme'!Z13</f>
        <v>0</v>
      </c>
      <c r="M13" s="189">
        <f>Socle!M13+'Techno 6eme'!Q13+'Techno 6eme'!P13+'Techno 6eme'!N13+'Techno 6eme'!M13+'Techno 6eme'!K13+'Techno 6eme'!AE13+'Techno 6eme'!O13+'Techno 6eme'!J13+'Techno 6eme'!H13+'Techno 6eme'!G13+'Techno 6eme'!BA13+'Techno 6eme'!AY13+'Techno 6eme'!AT13+'Techno 6eme'!L13+'Techno 6eme'!F13+'Techno 6eme'!E13+'Techno 6eme'!D13</f>
        <v>0</v>
      </c>
      <c r="N13" s="190">
        <f>Socle!N13+'Techno 6eme'!AC13+'Techno 6eme'!X13</f>
        <v>0</v>
      </c>
      <c r="O13" s="197"/>
      <c r="P13" s="42">
        <f>Socle!P13+'Techno 6eme'!I13</f>
        <v>0</v>
      </c>
      <c r="Q13" s="43">
        <f>Socle!Q13</f>
        <v>0</v>
      </c>
      <c r="R13" s="43">
        <f>Socle!R13+'Techno 6eme'!Q13+'Techno 6eme'!AZ13</f>
        <v>0</v>
      </c>
      <c r="S13" s="44">
        <f>Socle!S13</f>
        <v>0</v>
      </c>
      <c r="T13" s="263"/>
      <c r="U13" s="50">
        <f>Socle!U13+'Techno 6eme'!AI13+'Techno 6eme'!AK13+'Techno 6eme'!AJ13+'Techno 6eme'!AM13</f>
        <v>0</v>
      </c>
      <c r="V13" s="51">
        <f>Socle!V13</f>
        <v>0</v>
      </c>
      <c r="W13" s="228">
        <f>Socle!W13+'Techno 6eme'!AN13</f>
        <v>0</v>
      </c>
      <c r="X13" s="228">
        <f>'Techno 6eme'!AS13+'Techno 6eme'!N13+'Techno 6eme'!O13</f>
        <v>0</v>
      </c>
      <c r="Y13" s="193">
        <f>'Techno 6eme'!I13</f>
        <v>0</v>
      </c>
      <c r="Z13" s="200"/>
      <c r="AA13" s="56">
        <f>Socle!AA13</f>
        <v>0</v>
      </c>
      <c r="AB13" s="27">
        <f>Socle!AB13+'Techno 6eme'!AF13+'Techno 6eme'!AG13</f>
        <v>0</v>
      </c>
      <c r="AC13" s="27">
        <f>Socle!AC13+'Techno 6eme'!AS13+'Techno 6eme'!N13+'Techno 6eme'!O13</f>
        <v>0</v>
      </c>
      <c r="AD13" s="27">
        <f>Socle!AD13</f>
        <v>0</v>
      </c>
      <c r="AE13" s="195">
        <f>Socle!AE13</f>
        <v>0</v>
      </c>
      <c r="AF13" s="242"/>
      <c r="AG13" s="21">
        <f>Socle!AG13+'Techno 6eme'!I13+'Techno 6eme'!AV13+'Techno 6eme'!AX13</f>
        <v>0</v>
      </c>
      <c r="AH13" s="8">
        <f>Socle!AH13</f>
        <v>0</v>
      </c>
      <c r="AI13" s="24">
        <f>Socle!AI13</f>
        <v>0</v>
      </c>
      <c r="AJ13" s="187"/>
    </row>
    <row r="14" spans="1:36" ht="24.95" customHeight="1">
      <c r="A14" s="265">
        <v>12</v>
      </c>
      <c r="B14" s="177" t="str">
        <f>IF('Techno 6eme'!B14="","",'Techno 6eme'!B14)</f>
        <v/>
      </c>
      <c r="C14" s="178" t="str">
        <f>IF('Techno 6eme'!C14="","",'Techno 6eme'!C14)</f>
        <v/>
      </c>
      <c r="D14" s="258">
        <f>Socle!D14+'Techno 6eme'!AN14+'Techno 6eme'!K14+'Techno 6eme'!M14+'Techno 6eme'!AL14</f>
        <v>0</v>
      </c>
      <c r="E14" s="260"/>
      <c r="F14" s="167">
        <f>Socle!F14+'Techno 6eme'!AS14+'Techno 6eme'!AQ14+'Techno 6eme'!AN14+'Techno 6eme'!AI14+'Techno 6eme'!AF14+'Techno 6eme'!AC14+'Techno 6eme'!V14+'Techno 6eme'!Q14+'Techno 6eme'!P14+'Techno 6eme'!N14+'Techno 6eme'!M14+'Techno 6eme'!K14+'Techno 6eme'!I14+'Techno 6eme'!AA14+'Techno 6eme'!X14</f>
        <v>0</v>
      </c>
      <c r="G14" s="170">
        <f>Socle!G14+'Techno 6eme'!AZ14+'Techno 6eme'!AX14+'Techno 6eme'!AW14+'Techno 6eme'!AV14+'Techno 6eme'!AU14+'Techno 6eme'!AP14+'Techno 6eme'!AO14+'Techno 6eme'!AK14+'Techno 6eme'!AJ14+'Techno 6eme'!AB14</f>
        <v>0</v>
      </c>
      <c r="H14" s="171">
        <f>Socle!H14+'Techno 6eme'!BA14+'Techno 6eme'!AY14+'Techno 6eme'!AT14+'Techno 6eme'!AM14+'Techno 6eme'!AL14+'Techno 6eme'!AG14+'Techno 6eme'!Z14+'Techno 6eme'!W14+'Techno 6eme'!U14+'Techno 6eme'!T14+'Techno 6eme'!S14+'Techno 6eme'!L14+'Techno 6eme'!F14+'Techno 6eme'!E14+'Techno 6eme'!D14</f>
        <v>0</v>
      </c>
      <c r="I14" s="205">
        <f>Socle!I14+'Techno 6eme'!AE14+'Techno 6eme'!O14+'Techno 6eme'!J14+'Techno 6eme'!H14+'Techno 6eme'!G14</f>
        <v>0</v>
      </c>
      <c r="J14" s="168"/>
      <c r="K14" s="40">
        <f>Socle!K14+'Techno 6eme'!V14+'Techno 6eme'!W14+'Techno 6eme'!U14+'Techno 6eme'!T14+'Techno 6eme'!S14</f>
        <v>0</v>
      </c>
      <c r="L14" s="189">
        <f>Socle!L14+'Techno 6eme'!AB14+'Techno 6eme'!Z14</f>
        <v>0</v>
      </c>
      <c r="M14" s="189">
        <f>Socle!M14+'Techno 6eme'!Q14+'Techno 6eme'!P14+'Techno 6eme'!N14+'Techno 6eme'!M14+'Techno 6eme'!K14+'Techno 6eme'!AE14+'Techno 6eme'!O14+'Techno 6eme'!J14+'Techno 6eme'!H14+'Techno 6eme'!G14+'Techno 6eme'!BA14+'Techno 6eme'!AY14+'Techno 6eme'!AT14+'Techno 6eme'!L14+'Techno 6eme'!F14+'Techno 6eme'!E14+'Techno 6eme'!D14</f>
        <v>0</v>
      </c>
      <c r="N14" s="190">
        <f>Socle!N14+'Techno 6eme'!AC14+'Techno 6eme'!X14</f>
        <v>0</v>
      </c>
      <c r="O14" s="197"/>
      <c r="P14" s="42">
        <f>Socle!P14+'Techno 6eme'!I14</f>
        <v>0</v>
      </c>
      <c r="Q14" s="43">
        <f>Socle!Q14</f>
        <v>0</v>
      </c>
      <c r="R14" s="43">
        <f>Socle!R14+'Techno 6eme'!Q14+'Techno 6eme'!AZ14</f>
        <v>0</v>
      </c>
      <c r="S14" s="44">
        <f>Socle!S14</f>
        <v>0</v>
      </c>
      <c r="T14" s="263"/>
      <c r="U14" s="50">
        <f>Socle!U14+'Techno 6eme'!AI14+'Techno 6eme'!AK14+'Techno 6eme'!AJ14+'Techno 6eme'!AM14</f>
        <v>0</v>
      </c>
      <c r="V14" s="51">
        <f>Socle!V14</f>
        <v>0</v>
      </c>
      <c r="W14" s="228">
        <f>Socle!W14+'Techno 6eme'!AN14</f>
        <v>0</v>
      </c>
      <c r="X14" s="228">
        <f>'Techno 6eme'!AS14+'Techno 6eme'!N14+'Techno 6eme'!O14</f>
        <v>0</v>
      </c>
      <c r="Y14" s="193">
        <f>'Techno 6eme'!I14</f>
        <v>0</v>
      </c>
      <c r="Z14" s="200"/>
      <c r="AA14" s="56">
        <f>Socle!AA14</f>
        <v>0</v>
      </c>
      <c r="AB14" s="27">
        <f>Socle!AB14+'Techno 6eme'!AF14+'Techno 6eme'!AG14</f>
        <v>0</v>
      </c>
      <c r="AC14" s="27">
        <f>Socle!AC14+'Techno 6eme'!AS14+'Techno 6eme'!N14+'Techno 6eme'!O14</f>
        <v>0</v>
      </c>
      <c r="AD14" s="27">
        <f>Socle!AD14</f>
        <v>0</v>
      </c>
      <c r="AE14" s="195">
        <f>Socle!AE14</f>
        <v>0</v>
      </c>
      <c r="AF14" s="242"/>
      <c r="AG14" s="21">
        <f>Socle!AG14+'Techno 6eme'!I14+'Techno 6eme'!AV14+'Techno 6eme'!AX14</f>
        <v>0</v>
      </c>
      <c r="AH14" s="8">
        <f>Socle!AH14</f>
        <v>0</v>
      </c>
      <c r="AI14" s="24">
        <f>Socle!AI14</f>
        <v>0</v>
      </c>
      <c r="AJ14" s="187"/>
    </row>
    <row r="15" spans="1:36" ht="24.95" customHeight="1">
      <c r="A15" s="11">
        <v>13</v>
      </c>
      <c r="B15" s="175" t="str">
        <f>IF('Techno 6eme'!B15="","",'Techno 6eme'!B15)</f>
        <v/>
      </c>
      <c r="C15" s="176" t="str">
        <f>IF('Techno 6eme'!C15="","",'Techno 6eme'!C15)</f>
        <v/>
      </c>
      <c r="D15" s="258">
        <f>Socle!D15+'Techno 6eme'!AN15+'Techno 6eme'!K15+'Techno 6eme'!M15+'Techno 6eme'!AL15</f>
        <v>0</v>
      </c>
      <c r="E15" s="260"/>
      <c r="F15" s="167">
        <f>Socle!F15+'Techno 6eme'!AS15+'Techno 6eme'!AQ15+'Techno 6eme'!AN15+'Techno 6eme'!AI15+'Techno 6eme'!AF15+'Techno 6eme'!AC15+'Techno 6eme'!V15+'Techno 6eme'!Q15+'Techno 6eme'!P15+'Techno 6eme'!N15+'Techno 6eme'!M15+'Techno 6eme'!K15+'Techno 6eme'!I15+'Techno 6eme'!AA15+'Techno 6eme'!X15</f>
        <v>0</v>
      </c>
      <c r="G15" s="170">
        <f>Socle!G15+'Techno 6eme'!AZ15+'Techno 6eme'!AX15+'Techno 6eme'!AW15+'Techno 6eme'!AV15+'Techno 6eme'!AU15+'Techno 6eme'!AP15+'Techno 6eme'!AO15+'Techno 6eme'!AK15+'Techno 6eme'!AJ15+'Techno 6eme'!AB15</f>
        <v>0</v>
      </c>
      <c r="H15" s="171">
        <f>Socle!H15+'Techno 6eme'!BA15+'Techno 6eme'!AY15+'Techno 6eme'!AT15+'Techno 6eme'!AM15+'Techno 6eme'!AL15+'Techno 6eme'!AG15+'Techno 6eme'!Z15+'Techno 6eme'!W15+'Techno 6eme'!U15+'Techno 6eme'!T15+'Techno 6eme'!S15+'Techno 6eme'!L15+'Techno 6eme'!F15+'Techno 6eme'!E15+'Techno 6eme'!D15</f>
        <v>0</v>
      </c>
      <c r="I15" s="205">
        <f>Socle!I15+'Techno 6eme'!AE15+'Techno 6eme'!O15+'Techno 6eme'!J15+'Techno 6eme'!H15+'Techno 6eme'!G15</f>
        <v>0</v>
      </c>
      <c r="J15" s="168"/>
      <c r="K15" s="40">
        <f>Socle!K15+'Techno 6eme'!V15+'Techno 6eme'!W15+'Techno 6eme'!U15+'Techno 6eme'!T15+'Techno 6eme'!S15</f>
        <v>0</v>
      </c>
      <c r="L15" s="189">
        <f>Socle!L15+'Techno 6eme'!AB15+'Techno 6eme'!Z15</f>
        <v>0</v>
      </c>
      <c r="M15" s="189">
        <f>Socle!M15+'Techno 6eme'!Q15+'Techno 6eme'!P15+'Techno 6eme'!N15+'Techno 6eme'!M15+'Techno 6eme'!K15+'Techno 6eme'!AE15+'Techno 6eme'!O15+'Techno 6eme'!J15+'Techno 6eme'!H15+'Techno 6eme'!G15+'Techno 6eme'!BA15+'Techno 6eme'!AY15+'Techno 6eme'!AT15+'Techno 6eme'!L15+'Techno 6eme'!F15+'Techno 6eme'!E15+'Techno 6eme'!D15</f>
        <v>0</v>
      </c>
      <c r="N15" s="190">
        <f>Socle!N15+'Techno 6eme'!AC15+'Techno 6eme'!X15</f>
        <v>0</v>
      </c>
      <c r="O15" s="197"/>
      <c r="P15" s="42">
        <f>Socle!P15+'Techno 6eme'!I15</f>
        <v>0</v>
      </c>
      <c r="Q15" s="43">
        <f>Socle!Q15</f>
        <v>0</v>
      </c>
      <c r="R15" s="43">
        <f>Socle!R15+'Techno 6eme'!Q15+'Techno 6eme'!AZ15</f>
        <v>0</v>
      </c>
      <c r="S15" s="44">
        <f>Socle!S15</f>
        <v>0</v>
      </c>
      <c r="T15" s="263"/>
      <c r="U15" s="50">
        <f>Socle!U15+'Techno 6eme'!AI15+'Techno 6eme'!AK15+'Techno 6eme'!AJ15+'Techno 6eme'!AM15</f>
        <v>0</v>
      </c>
      <c r="V15" s="51">
        <f>Socle!V15</f>
        <v>0</v>
      </c>
      <c r="W15" s="228">
        <f>Socle!W15+'Techno 6eme'!AN15</f>
        <v>0</v>
      </c>
      <c r="X15" s="228">
        <f>'Techno 6eme'!AS15+'Techno 6eme'!N15+'Techno 6eme'!O15</f>
        <v>0</v>
      </c>
      <c r="Y15" s="193">
        <f>'Techno 6eme'!I15</f>
        <v>0</v>
      </c>
      <c r="Z15" s="200"/>
      <c r="AA15" s="56">
        <f>Socle!AA15</f>
        <v>0</v>
      </c>
      <c r="AB15" s="27">
        <f>Socle!AB15+'Techno 6eme'!AF15+'Techno 6eme'!AG15</f>
        <v>0</v>
      </c>
      <c r="AC15" s="27">
        <f>Socle!AC15+'Techno 6eme'!AS15+'Techno 6eme'!N15+'Techno 6eme'!O15</f>
        <v>0</v>
      </c>
      <c r="AD15" s="27">
        <f>Socle!AD15</f>
        <v>0</v>
      </c>
      <c r="AE15" s="195">
        <f>Socle!AE15</f>
        <v>0</v>
      </c>
      <c r="AF15" s="242"/>
      <c r="AG15" s="21">
        <f>Socle!AG15+'Techno 6eme'!I15+'Techno 6eme'!AV15+'Techno 6eme'!AX15</f>
        <v>0</v>
      </c>
      <c r="AH15" s="8">
        <f>Socle!AH15</f>
        <v>0</v>
      </c>
      <c r="AI15" s="24">
        <f>Socle!AI15</f>
        <v>0</v>
      </c>
      <c r="AJ15" s="187"/>
    </row>
    <row r="16" spans="1:36" ht="24.95" customHeight="1">
      <c r="A16" s="265">
        <v>14</v>
      </c>
      <c r="B16" s="177" t="str">
        <f>IF('Techno 6eme'!B16="","",'Techno 6eme'!B16)</f>
        <v/>
      </c>
      <c r="C16" s="178" t="str">
        <f>IF('Techno 6eme'!C16="","",'Techno 6eme'!C16)</f>
        <v/>
      </c>
      <c r="D16" s="258">
        <f>Socle!D16+'Techno 6eme'!AN16+'Techno 6eme'!K16+'Techno 6eme'!M16+'Techno 6eme'!AL16</f>
        <v>0</v>
      </c>
      <c r="E16" s="260"/>
      <c r="F16" s="167">
        <f>Socle!F16+'Techno 6eme'!AS16+'Techno 6eme'!AQ16+'Techno 6eme'!AN16+'Techno 6eme'!AI16+'Techno 6eme'!AF16+'Techno 6eme'!AC16+'Techno 6eme'!V16+'Techno 6eme'!Q16+'Techno 6eme'!P16+'Techno 6eme'!N16+'Techno 6eme'!M16+'Techno 6eme'!K16+'Techno 6eme'!I16+'Techno 6eme'!AA16+'Techno 6eme'!X16</f>
        <v>0</v>
      </c>
      <c r="G16" s="170">
        <f>Socle!G16+'Techno 6eme'!AZ16+'Techno 6eme'!AX16+'Techno 6eme'!AW16+'Techno 6eme'!AV16+'Techno 6eme'!AU16+'Techno 6eme'!AP16+'Techno 6eme'!AO16+'Techno 6eme'!AK16+'Techno 6eme'!AJ16+'Techno 6eme'!AB16</f>
        <v>0</v>
      </c>
      <c r="H16" s="171">
        <f>Socle!H16+'Techno 6eme'!BA16+'Techno 6eme'!AY16+'Techno 6eme'!AT16+'Techno 6eme'!AM16+'Techno 6eme'!AL16+'Techno 6eme'!AG16+'Techno 6eme'!Z16+'Techno 6eme'!W16+'Techno 6eme'!U16+'Techno 6eme'!T16+'Techno 6eme'!S16+'Techno 6eme'!L16+'Techno 6eme'!F16+'Techno 6eme'!E16+'Techno 6eme'!D16</f>
        <v>0</v>
      </c>
      <c r="I16" s="205">
        <f>Socle!I16+'Techno 6eme'!AE16+'Techno 6eme'!O16+'Techno 6eme'!J16+'Techno 6eme'!H16+'Techno 6eme'!G16</f>
        <v>0</v>
      </c>
      <c r="J16" s="168"/>
      <c r="K16" s="40">
        <f>Socle!K16+'Techno 6eme'!V16+'Techno 6eme'!W16+'Techno 6eme'!U16+'Techno 6eme'!T16+'Techno 6eme'!S16</f>
        <v>0</v>
      </c>
      <c r="L16" s="189">
        <f>Socle!L16+'Techno 6eme'!AB16+'Techno 6eme'!Z16</f>
        <v>0</v>
      </c>
      <c r="M16" s="189">
        <f>Socle!M16+'Techno 6eme'!Q16+'Techno 6eme'!P16+'Techno 6eme'!N16+'Techno 6eme'!M16+'Techno 6eme'!K16+'Techno 6eme'!AE16+'Techno 6eme'!O16+'Techno 6eme'!J16+'Techno 6eme'!H16+'Techno 6eme'!G16+'Techno 6eme'!BA16+'Techno 6eme'!AY16+'Techno 6eme'!AT16+'Techno 6eme'!L16+'Techno 6eme'!F16+'Techno 6eme'!E16+'Techno 6eme'!D16</f>
        <v>0</v>
      </c>
      <c r="N16" s="190">
        <f>Socle!N16+'Techno 6eme'!AC16+'Techno 6eme'!X16</f>
        <v>0</v>
      </c>
      <c r="O16" s="197"/>
      <c r="P16" s="42">
        <f>Socle!P16+'Techno 6eme'!I16</f>
        <v>0</v>
      </c>
      <c r="Q16" s="43">
        <f>Socle!Q16</f>
        <v>0</v>
      </c>
      <c r="R16" s="43">
        <f>Socle!R16+'Techno 6eme'!Q16+'Techno 6eme'!AZ16</f>
        <v>0</v>
      </c>
      <c r="S16" s="44">
        <f>Socle!S16</f>
        <v>0</v>
      </c>
      <c r="T16" s="263"/>
      <c r="U16" s="50">
        <f>Socle!U16+'Techno 6eme'!AI16+'Techno 6eme'!AK16+'Techno 6eme'!AJ16+'Techno 6eme'!AM16</f>
        <v>0</v>
      </c>
      <c r="V16" s="51">
        <f>Socle!V16</f>
        <v>0</v>
      </c>
      <c r="W16" s="228">
        <f>Socle!W16+'Techno 6eme'!AN16</f>
        <v>0</v>
      </c>
      <c r="X16" s="228">
        <f>'Techno 6eme'!AS16+'Techno 6eme'!N16+'Techno 6eme'!O16</f>
        <v>0</v>
      </c>
      <c r="Y16" s="193">
        <f>'Techno 6eme'!I16</f>
        <v>0</v>
      </c>
      <c r="Z16" s="200"/>
      <c r="AA16" s="56">
        <f>Socle!AA16</f>
        <v>0</v>
      </c>
      <c r="AB16" s="27">
        <f>Socle!AB16+'Techno 6eme'!AF16+'Techno 6eme'!AG16</f>
        <v>0</v>
      </c>
      <c r="AC16" s="27">
        <f>Socle!AC16+'Techno 6eme'!AS16+'Techno 6eme'!N16+'Techno 6eme'!O16</f>
        <v>0</v>
      </c>
      <c r="AD16" s="27">
        <f>Socle!AD16</f>
        <v>0</v>
      </c>
      <c r="AE16" s="195">
        <f>Socle!AE16</f>
        <v>0</v>
      </c>
      <c r="AF16" s="242"/>
      <c r="AG16" s="21">
        <f>Socle!AG16+'Techno 6eme'!I16+'Techno 6eme'!AV16+'Techno 6eme'!AX16</f>
        <v>0</v>
      </c>
      <c r="AH16" s="8">
        <f>Socle!AH16</f>
        <v>0</v>
      </c>
      <c r="AI16" s="24">
        <f>Socle!AI16</f>
        <v>0</v>
      </c>
      <c r="AJ16" s="187"/>
    </row>
    <row r="17" spans="1:36" ht="24.95" customHeight="1">
      <c r="A17" s="11">
        <v>15</v>
      </c>
      <c r="B17" s="175" t="str">
        <f>IF('Techno 6eme'!B17="","",'Techno 6eme'!B17)</f>
        <v/>
      </c>
      <c r="C17" s="176" t="str">
        <f>IF('Techno 6eme'!C17="","",'Techno 6eme'!C17)</f>
        <v/>
      </c>
      <c r="D17" s="258">
        <f>Socle!D17+'Techno 6eme'!AN17+'Techno 6eme'!K17+'Techno 6eme'!M17+'Techno 6eme'!AL17</f>
        <v>0</v>
      </c>
      <c r="E17" s="260"/>
      <c r="F17" s="167">
        <f>Socle!F17+'Techno 6eme'!AS17+'Techno 6eme'!AQ17+'Techno 6eme'!AN17+'Techno 6eme'!AI17+'Techno 6eme'!AF17+'Techno 6eme'!AC17+'Techno 6eme'!V17+'Techno 6eme'!Q17+'Techno 6eme'!P17+'Techno 6eme'!N17+'Techno 6eme'!M17+'Techno 6eme'!K17+'Techno 6eme'!I17+'Techno 6eme'!AA17+'Techno 6eme'!X17</f>
        <v>0</v>
      </c>
      <c r="G17" s="170">
        <f>Socle!G17+'Techno 6eme'!AZ17+'Techno 6eme'!AX17+'Techno 6eme'!AW17+'Techno 6eme'!AV17+'Techno 6eme'!AU17+'Techno 6eme'!AP17+'Techno 6eme'!AO17+'Techno 6eme'!AK17+'Techno 6eme'!AJ17+'Techno 6eme'!AB17</f>
        <v>0</v>
      </c>
      <c r="H17" s="171">
        <f>Socle!H17+'Techno 6eme'!BA17+'Techno 6eme'!AY17+'Techno 6eme'!AT17+'Techno 6eme'!AM17+'Techno 6eme'!AL17+'Techno 6eme'!AG17+'Techno 6eme'!Z17+'Techno 6eme'!W17+'Techno 6eme'!U17+'Techno 6eme'!T17+'Techno 6eme'!S17+'Techno 6eme'!L17+'Techno 6eme'!F17+'Techno 6eme'!E17+'Techno 6eme'!D17</f>
        <v>0</v>
      </c>
      <c r="I17" s="205">
        <f>Socle!I17+'Techno 6eme'!AE17+'Techno 6eme'!O17+'Techno 6eme'!J17+'Techno 6eme'!H17+'Techno 6eme'!G17</f>
        <v>0</v>
      </c>
      <c r="J17" s="168"/>
      <c r="K17" s="40">
        <f>Socle!K17+'Techno 6eme'!V17+'Techno 6eme'!W17+'Techno 6eme'!U17+'Techno 6eme'!T17+'Techno 6eme'!S17</f>
        <v>0</v>
      </c>
      <c r="L17" s="189">
        <f>Socle!L17+'Techno 6eme'!AB17+'Techno 6eme'!Z17</f>
        <v>0</v>
      </c>
      <c r="M17" s="189">
        <f>Socle!M17+'Techno 6eme'!Q17+'Techno 6eme'!P17+'Techno 6eme'!N17+'Techno 6eme'!M17+'Techno 6eme'!K17+'Techno 6eme'!AE17+'Techno 6eme'!O17+'Techno 6eme'!J17+'Techno 6eme'!H17+'Techno 6eme'!G17+'Techno 6eme'!BA17+'Techno 6eme'!AY17+'Techno 6eme'!AT17+'Techno 6eme'!L17+'Techno 6eme'!F17+'Techno 6eme'!E17+'Techno 6eme'!D17</f>
        <v>0</v>
      </c>
      <c r="N17" s="190">
        <f>Socle!N17+'Techno 6eme'!AC17+'Techno 6eme'!X17</f>
        <v>0</v>
      </c>
      <c r="O17" s="197"/>
      <c r="P17" s="42">
        <f>Socle!P17+'Techno 6eme'!I17</f>
        <v>0</v>
      </c>
      <c r="Q17" s="43">
        <f>Socle!Q17</f>
        <v>0</v>
      </c>
      <c r="R17" s="43">
        <f>Socle!R17+'Techno 6eme'!Q17+'Techno 6eme'!AZ17</f>
        <v>0</v>
      </c>
      <c r="S17" s="44">
        <f>Socle!S17</f>
        <v>0</v>
      </c>
      <c r="T17" s="263"/>
      <c r="U17" s="50">
        <f>Socle!U17+'Techno 6eme'!AI17+'Techno 6eme'!AK17+'Techno 6eme'!AJ17+'Techno 6eme'!AM17</f>
        <v>0</v>
      </c>
      <c r="V17" s="51">
        <f>Socle!V17</f>
        <v>0</v>
      </c>
      <c r="W17" s="228">
        <f>Socle!W17+'Techno 6eme'!AN17</f>
        <v>0</v>
      </c>
      <c r="X17" s="228">
        <f>'Techno 6eme'!AS17+'Techno 6eme'!N17+'Techno 6eme'!O17</f>
        <v>0</v>
      </c>
      <c r="Y17" s="193">
        <f>'Techno 6eme'!I17</f>
        <v>0</v>
      </c>
      <c r="Z17" s="200"/>
      <c r="AA17" s="56">
        <f>Socle!AA17</f>
        <v>0</v>
      </c>
      <c r="AB17" s="27">
        <f>Socle!AB17+'Techno 6eme'!AF17+'Techno 6eme'!AG17</f>
        <v>0</v>
      </c>
      <c r="AC17" s="27">
        <f>Socle!AC17+'Techno 6eme'!AS17+'Techno 6eme'!N17+'Techno 6eme'!O17</f>
        <v>0</v>
      </c>
      <c r="AD17" s="27">
        <f>Socle!AD17</f>
        <v>0</v>
      </c>
      <c r="AE17" s="195">
        <f>Socle!AE17</f>
        <v>0</v>
      </c>
      <c r="AF17" s="242"/>
      <c r="AG17" s="21">
        <f>Socle!AG17+'Techno 6eme'!I17+'Techno 6eme'!AV17+'Techno 6eme'!AX17</f>
        <v>0</v>
      </c>
      <c r="AH17" s="8">
        <f>Socle!AH17</f>
        <v>0</v>
      </c>
      <c r="AI17" s="24">
        <f>Socle!AI17</f>
        <v>0</v>
      </c>
      <c r="AJ17" s="187"/>
    </row>
    <row r="18" spans="1:36" ht="24.95" customHeight="1">
      <c r="A18" s="265">
        <v>16</v>
      </c>
      <c r="B18" s="177" t="str">
        <f>IF('Techno 6eme'!B18="","",'Techno 6eme'!B18)</f>
        <v/>
      </c>
      <c r="C18" s="178" t="str">
        <f>IF('Techno 6eme'!C18="","",'Techno 6eme'!C18)</f>
        <v/>
      </c>
      <c r="D18" s="258">
        <f>Socle!D18+'Techno 6eme'!AN18+'Techno 6eme'!K18+'Techno 6eme'!M18+'Techno 6eme'!AL18</f>
        <v>0</v>
      </c>
      <c r="E18" s="260"/>
      <c r="F18" s="167">
        <f>Socle!F18+'Techno 6eme'!AS18+'Techno 6eme'!AQ18+'Techno 6eme'!AN18+'Techno 6eme'!AI18+'Techno 6eme'!AF18+'Techno 6eme'!AC18+'Techno 6eme'!V18+'Techno 6eme'!Q18+'Techno 6eme'!P18+'Techno 6eme'!N18+'Techno 6eme'!M18+'Techno 6eme'!K18+'Techno 6eme'!I18+'Techno 6eme'!AA18+'Techno 6eme'!X18</f>
        <v>0</v>
      </c>
      <c r="G18" s="170">
        <f>Socle!G18+'Techno 6eme'!AZ18+'Techno 6eme'!AX18+'Techno 6eme'!AW18+'Techno 6eme'!AV18+'Techno 6eme'!AU18+'Techno 6eme'!AP18+'Techno 6eme'!AO18+'Techno 6eme'!AK18+'Techno 6eme'!AJ18+'Techno 6eme'!AB18</f>
        <v>0</v>
      </c>
      <c r="H18" s="171">
        <f>Socle!H18+'Techno 6eme'!BA18+'Techno 6eme'!AY18+'Techno 6eme'!AT18+'Techno 6eme'!AM18+'Techno 6eme'!AL18+'Techno 6eme'!AG18+'Techno 6eme'!Z18+'Techno 6eme'!W18+'Techno 6eme'!U18+'Techno 6eme'!T18+'Techno 6eme'!S18+'Techno 6eme'!L18+'Techno 6eme'!F18+'Techno 6eme'!E18+'Techno 6eme'!D18</f>
        <v>0</v>
      </c>
      <c r="I18" s="205">
        <f>Socle!I18+'Techno 6eme'!AE18+'Techno 6eme'!O18+'Techno 6eme'!J18+'Techno 6eme'!H18+'Techno 6eme'!G18</f>
        <v>0</v>
      </c>
      <c r="J18" s="168"/>
      <c r="K18" s="40">
        <f>Socle!K18+'Techno 6eme'!V18+'Techno 6eme'!W18+'Techno 6eme'!U18+'Techno 6eme'!T18+'Techno 6eme'!S18</f>
        <v>0</v>
      </c>
      <c r="L18" s="189">
        <f>Socle!L18+'Techno 6eme'!AB18+'Techno 6eme'!Z18</f>
        <v>0</v>
      </c>
      <c r="M18" s="189">
        <f>Socle!M18+'Techno 6eme'!Q18+'Techno 6eme'!P18+'Techno 6eme'!N18+'Techno 6eme'!M18+'Techno 6eme'!K18+'Techno 6eme'!AE18+'Techno 6eme'!O18+'Techno 6eme'!J18+'Techno 6eme'!H18+'Techno 6eme'!G18+'Techno 6eme'!BA18+'Techno 6eme'!AY18+'Techno 6eme'!AT18+'Techno 6eme'!L18+'Techno 6eme'!F18+'Techno 6eme'!E18+'Techno 6eme'!D18</f>
        <v>0</v>
      </c>
      <c r="N18" s="190">
        <f>Socle!N18+'Techno 6eme'!AC18+'Techno 6eme'!X18</f>
        <v>0</v>
      </c>
      <c r="O18" s="197"/>
      <c r="P18" s="42">
        <f>Socle!P18+'Techno 6eme'!I18</f>
        <v>0</v>
      </c>
      <c r="Q18" s="43">
        <f>Socle!Q18</f>
        <v>0</v>
      </c>
      <c r="R18" s="43">
        <f>Socle!R18+'Techno 6eme'!Q18+'Techno 6eme'!AZ18</f>
        <v>0</v>
      </c>
      <c r="S18" s="44">
        <f>Socle!S18</f>
        <v>0</v>
      </c>
      <c r="T18" s="263"/>
      <c r="U18" s="50">
        <f>Socle!U18+'Techno 6eme'!AI18+'Techno 6eme'!AK18+'Techno 6eme'!AJ18+'Techno 6eme'!AM18</f>
        <v>0</v>
      </c>
      <c r="V18" s="51">
        <f>Socle!V18</f>
        <v>0</v>
      </c>
      <c r="W18" s="228">
        <f>Socle!W18+'Techno 6eme'!AN18</f>
        <v>0</v>
      </c>
      <c r="X18" s="228">
        <f>'Techno 6eme'!AS18+'Techno 6eme'!N18+'Techno 6eme'!O18</f>
        <v>0</v>
      </c>
      <c r="Y18" s="193">
        <f>'Techno 6eme'!I18</f>
        <v>0</v>
      </c>
      <c r="Z18" s="200"/>
      <c r="AA18" s="56">
        <f>Socle!AA18</f>
        <v>0</v>
      </c>
      <c r="AB18" s="27">
        <f>Socle!AB18+'Techno 6eme'!AF18+'Techno 6eme'!AG18</f>
        <v>0</v>
      </c>
      <c r="AC18" s="27">
        <f>Socle!AC18+'Techno 6eme'!AS18+'Techno 6eme'!N18+'Techno 6eme'!O18</f>
        <v>0</v>
      </c>
      <c r="AD18" s="27">
        <f>Socle!AD18</f>
        <v>0</v>
      </c>
      <c r="AE18" s="195">
        <f>Socle!AE18</f>
        <v>0</v>
      </c>
      <c r="AF18" s="242"/>
      <c r="AG18" s="21">
        <f>Socle!AG18+'Techno 6eme'!I18+'Techno 6eme'!AV18+'Techno 6eme'!AX18</f>
        <v>0</v>
      </c>
      <c r="AH18" s="8">
        <f>Socle!AH18</f>
        <v>0</v>
      </c>
      <c r="AI18" s="24">
        <f>Socle!AI18</f>
        <v>0</v>
      </c>
      <c r="AJ18" s="187"/>
    </row>
    <row r="19" spans="1:36" ht="24.95" customHeight="1">
      <c r="A19" s="11">
        <v>17</v>
      </c>
      <c r="B19" s="175" t="str">
        <f>IF('Techno 6eme'!B19="","",'Techno 6eme'!B19)</f>
        <v/>
      </c>
      <c r="C19" s="176" t="str">
        <f>IF('Techno 6eme'!C19="","",'Techno 6eme'!C19)</f>
        <v/>
      </c>
      <c r="D19" s="258">
        <f>Socle!D19+'Techno 6eme'!AN19+'Techno 6eme'!K19+'Techno 6eme'!M19+'Techno 6eme'!AL19</f>
        <v>0</v>
      </c>
      <c r="E19" s="260"/>
      <c r="F19" s="167">
        <f>Socle!F19+'Techno 6eme'!AS19+'Techno 6eme'!AQ19+'Techno 6eme'!AN19+'Techno 6eme'!AI19+'Techno 6eme'!AF19+'Techno 6eme'!AC19+'Techno 6eme'!V19+'Techno 6eme'!Q19+'Techno 6eme'!P19+'Techno 6eme'!N19+'Techno 6eme'!M19+'Techno 6eme'!K19+'Techno 6eme'!I19+'Techno 6eme'!AA19+'Techno 6eme'!X19</f>
        <v>0</v>
      </c>
      <c r="G19" s="170">
        <f>Socle!G19+'Techno 6eme'!AZ19+'Techno 6eme'!AX19+'Techno 6eme'!AW19+'Techno 6eme'!AV19+'Techno 6eme'!AU19+'Techno 6eme'!AP19+'Techno 6eme'!AO19+'Techno 6eme'!AK19+'Techno 6eme'!AJ19+'Techno 6eme'!AB19</f>
        <v>0</v>
      </c>
      <c r="H19" s="171">
        <f>Socle!H19+'Techno 6eme'!BA19+'Techno 6eme'!AY19+'Techno 6eme'!AT19+'Techno 6eme'!AM19+'Techno 6eme'!AL19+'Techno 6eme'!AG19+'Techno 6eme'!Z19+'Techno 6eme'!W19+'Techno 6eme'!U19+'Techno 6eme'!T19+'Techno 6eme'!S19+'Techno 6eme'!L19+'Techno 6eme'!F19+'Techno 6eme'!E19+'Techno 6eme'!D19</f>
        <v>0</v>
      </c>
      <c r="I19" s="205">
        <f>Socle!I19+'Techno 6eme'!AE19+'Techno 6eme'!O19+'Techno 6eme'!J19+'Techno 6eme'!H19+'Techno 6eme'!G19</f>
        <v>0</v>
      </c>
      <c r="J19" s="168"/>
      <c r="K19" s="40">
        <f>Socle!K19+'Techno 6eme'!V19+'Techno 6eme'!W19+'Techno 6eme'!U19+'Techno 6eme'!T19+'Techno 6eme'!S19</f>
        <v>0</v>
      </c>
      <c r="L19" s="189">
        <f>Socle!L19+'Techno 6eme'!AB19+'Techno 6eme'!Z19</f>
        <v>0</v>
      </c>
      <c r="M19" s="189">
        <f>Socle!M19+'Techno 6eme'!Q19+'Techno 6eme'!P19+'Techno 6eme'!N19+'Techno 6eme'!M19+'Techno 6eme'!K19+'Techno 6eme'!AE19+'Techno 6eme'!O19+'Techno 6eme'!J19+'Techno 6eme'!H19+'Techno 6eme'!G19+'Techno 6eme'!BA19+'Techno 6eme'!AY19+'Techno 6eme'!AT19+'Techno 6eme'!L19+'Techno 6eme'!F19+'Techno 6eme'!E19+'Techno 6eme'!D19</f>
        <v>0</v>
      </c>
      <c r="N19" s="190">
        <f>Socle!N19+'Techno 6eme'!AC19+'Techno 6eme'!X19</f>
        <v>0</v>
      </c>
      <c r="O19" s="197"/>
      <c r="P19" s="42">
        <f>Socle!P19+'Techno 6eme'!I19</f>
        <v>0</v>
      </c>
      <c r="Q19" s="43">
        <f>Socle!Q19</f>
        <v>0</v>
      </c>
      <c r="R19" s="43">
        <f>Socle!R19+'Techno 6eme'!Q19+'Techno 6eme'!AZ19</f>
        <v>0</v>
      </c>
      <c r="S19" s="44">
        <f>Socle!S19</f>
        <v>0</v>
      </c>
      <c r="T19" s="263"/>
      <c r="U19" s="50">
        <f>Socle!U19+'Techno 6eme'!AI19+'Techno 6eme'!AK19+'Techno 6eme'!AJ19+'Techno 6eme'!AM19</f>
        <v>0</v>
      </c>
      <c r="V19" s="51">
        <f>Socle!V19</f>
        <v>0</v>
      </c>
      <c r="W19" s="228">
        <f>Socle!W19+'Techno 6eme'!AN19</f>
        <v>0</v>
      </c>
      <c r="X19" s="228">
        <f>'Techno 6eme'!AS19+'Techno 6eme'!N19+'Techno 6eme'!O19</f>
        <v>0</v>
      </c>
      <c r="Y19" s="193">
        <f>'Techno 6eme'!I19</f>
        <v>0</v>
      </c>
      <c r="Z19" s="200"/>
      <c r="AA19" s="56">
        <f>Socle!AA19</f>
        <v>0</v>
      </c>
      <c r="AB19" s="27">
        <f>Socle!AB19+'Techno 6eme'!AF19+'Techno 6eme'!AG19</f>
        <v>0</v>
      </c>
      <c r="AC19" s="27">
        <f>Socle!AC19+'Techno 6eme'!AS19+'Techno 6eme'!N19+'Techno 6eme'!O19</f>
        <v>0</v>
      </c>
      <c r="AD19" s="27">
        <f>Socle!AD19</f>
        <v>0</v>
      </c>
      <c r="AE19" s="195">
        <f>Socle!AE19</f>
        <v>0</v>
      </c>
      <c r="AF19" s="242"/>
      <c r="AG19" s="21">
        <f>Socle!AG19+'Techno 6eme'!I19+'Techno 6eme'!AV19+'Techno 6eme'!AX19</f>
        <v>0</v>
      </c>
      <c r="AH19" s="8">
        <f>Socle!AH19</f>
        <v>0</v>
      </c>
      <c r="AI19" s="24">
        <f>Socle!AI19</f>
        <v>0</v>
      </c>
      <c r="AJ19" s="187"/>
    </row>
    <row r="20" spans="1:36" ht="24.95" customHeight="1">
      <c r="A20" s="265">
        <v>18</v>
      </c>
      <c r="B20" s="177" t="str">
        <f>IF('Techno 6eme'!B20="","",'Techno 6eme'!B20)</f>
        <v/>
      </c>
      <c r="C20" s="178" t="str">
        <f>IF('Techno 6eme'!C20="","",'Techno 6eme'!C20)</f>
        <v/>
      </c>
      <c r="D20" s="258">
        <f>Socle!D20+'Techno 6eme'!AN20+'Techno 6eme'!K20+'Techno 6eme'!M20+'Techno 6eme'!AL20</f>
        <v>0</v>
      </c>
      <c r="E20" s="260"/>
      <c r="F20" s="167">
        <f>Socle!F20+'Techno 6eme'!AS20+'Techno 6eme'!AQ20+'Techno 6eme'!AN20+'Techno 6eme'!AI20+'Techno 6eme'!AF20+'Techno 6eme'!AC20+'Techno 6eme'!V20+'Techno 6eme'!Q20+'Techno 6eme'!P20+'Techno 6eme'!N20+'Techno 6eme'!M20+'Techno 6eme'!K20+'Techno 6eme'!I20+'Techno 6eme'!AA20+'Techno 6eme'!X20</f>
        <v>0</v>
      </c>
      <c r="G20" s="170">
        <f>Socle!G20+'Techno 6eme'!AZ20+'Techno 6eme'!AX20+'Techno 6eme'!AW20+'Techno 6eme'!AV20+'Techno 6eme'!AU20+'Techno 6eme'!AP20+'Techno 6eme'!AO20+'Techno 6eme'!AK20+'Techno 6eme'!AJ20+'Techno 6eme'!AB20</f>
        <v>0</v>
      </c>
      <c r="H20" s="171">
        <f>Socle!H20+'Techno 6eme'!BA20+'Techno 6eme'!AY20+'Techno 6eme'!AT20+'Techno 6eme'!AM20+'Techno 6eme'!AL20+'Techno 6eme'!AG20+'Techno 6eme'!Z20+'Techno 6eme'!W20+'Techno 6eme'!U20+'Techno 6eme'!T20+'Techno 6eme'!S20+'Techno 6eme'!L20+'Techno 6eme'!F20+'Techno 6eme'!E20+'Techno 6eme'!D20</f>
        <v>0</v>
      </c>
      <c r="I20" s="205">
        <f>Socle!I20+'Techno 6eme'!AE20+'Techno 6eme'!O20+'Techno 6eme'!J20+'Techno 6eme'!H20+'Techno 6eme'!G20</f>
        <v>0</v>
      </c>
      <c r="J20" s="168"/>
      <c r="K20" s="40">
        <f>Socle!K20+'Techno 6eme'!V20+'Techno 6eme'!W20+'Techno 6eme'!U20+'Techno 6eme'!T20+'Techno 6eme'!S20</f>
        <v>0</v>
      </c>
      <c r="L20" s="189">
        <f>Socle!L20+'Techno 6eme'!AB20+'Techno 6eme'!Z20</f>
        <v>0</v>
      </c>
      <c r="M20" s="189">
        <f>Socle!M20+'Techno 6eme'!Q20+'Techno 6eme'!P20+'Techno 6eme'!N20+'Techno 6eme'!M20+'Techno 6eme'!K20+'Techno 6eme'!AE20+'Techno 6eme'!O20+'Techno 6eme'!J20+'Techno 6eme'!H20+'Techno 6eme'!G20+'Techno 6eme'!BA20+'Techno 6eme'!AY20+'Techno 6eme'!AT20+'Techno 6eme'!L20+'Techno 6eme'!F20+'Techno 6eme'!E20+'Techno 6eme'!D20</f>
        <v>0</v>
      </c>
      <c r="N20" s="190">
        <f>Socle!N20+'Techno 6eme'!AC20+'Techno 6eme'!X20</f>
        <v>0</v>
      </c>
      <c r="O20" s="197"/>
      <c r="P20" s="42">
        <f>Socle!P20+'Techno 6eme'!I20</f>
        <v>0</v>
      </c>
      <c r="Q20" s="43">
        <f>Socle!Q20</f>
        <v>0</v>
      </c>
      <c r="R20" s="43">
        <f>Socle!R20+'Techno 6eme'!Q20+'Techno 6eme'!AZ20</f>
        <v>0</v>
      </c>
      <c r="S20" s="44">
        <f>Socle!S20</f>
        <v>0</v>
      </c>
      <c r="T20" s="263"/>
      <c r="U20" s="50">
        <f>Socle!U20+'Techno 6eme'!AI20+'Techno 6eme'!AK20+'Techno 6eme'!AJ20+'Techno 6eme'!AM20</f>
        <v>0</v>
      </c>
      <c r="V20" s="51">
        <f>Socle!V20</f>
        <v>0</v>
      </c>
      <c r="W20" s="228">
        <f>Socle!W20+'Techno 6eme'!AN20</f>
        <v>0</v>
      </c>
      <c r="X20" s="228">
        <f>'Techno 6eme'!AS20+'Techno 6eme'!N20+'Techno 6eme'!O20</f>
        <v>0</v>
      </c>
      <c r="Y20" s="193">
        <f>'Techno 6eme'!I20</f>
        <v>0</v>
      </c>
      <c r="Z20" s="200"/>
      <c r="AA20" s="56">
        <f>Socle!AA20</f>
        <v>0</v>
      </c>
      <c r="AB20" s="27">
        <f>Socle!AB20+'Techno 6eme'!AF20+'Techno 6eme'!AG20</f>
        <v>0</v>
      </c>
      <c r="AC20" s="27">
        <f>Socle!AC20+'Techno 6eme'!AS20+'Techno 6eme'!N20+'Techno 6eme'!O20</f>
        <v>0</v>
      </c>
      <c r="AD20" s="27">
        <f>Socle!AD20</f>
        <v>0</v>
      </c>
      <c r="AE20" s="195">
        <f>Socle!AE20</f>
        <v>0</v>
      </c>
      <c r="AF20" s="242"/>
      <c r="AG20" s="21">
        <f>Socle!AG20+'Techno 6eme'!I20+'Techno 6eme'!AV20+'Techno 6eme'!AX20</f>
        <v>0</v>
      </c>
      <c r="AH20" s="8">
        <f>Socle!AH20</f>
        <v>0</v>
      </c>
      <c r="AI20" s="24">
        <f>Socle!AI20</f>
        <v>0</v>
      </c>
      <c r="AJ20" s="187"/>
    </row>
    <row r="21" spans="1:36" ht="24.95" customHeight="1">
      <c r="A21" s="11">
        <v>19</v>
      </c>
      <c r="B21" s="175" t="str">
        <f>IF('Techno 6eme'!B21="","",'Techno 6eme'!B21)</f>
        <v/>
      </c>
      <c r="C21" s="176" t="str">
        <f>IF('Techno 6eme'!C21="","",'Techno 6eme'!C21)</f>
        <v/>
      </c>
      <c r="D21" s="258">
        <f>Socle!D21+'Techno 6eme'!AN21+'Techno 6eme'!K21+'Techno 6eme'!M21+'Techno 6eme'!AL21</f>
        <v>0</v>
      </c>
      <c r="E21" s="260"/>
      <c r="F21" s="167">
        <f>Socle!F21+'Techno 6eme'!AS21+'Techno 6eme'!AQ21+'Techno 6eme'!AN21+'Techno 6eme'!AI21+'Techno 6eme'!AF21+'Techno 6eme'!AC21+'Techno 6eme'!V21+'Techno 6eme'!Q21+'Techno 6eme'!P21+'Techno 6eme'!N21+'Techno 6eme'!M21+'Techno 6eme'!K21+'Techno 6eme'!I21+'Techno 6eme'!AA21+'Techno 6eme'!X21</f>
        <v>0</v>
      </c>
      <c r="G21" s="170">
        <f>Socle!G21+'Techno 6eme'!AZ21+'Techno 6eme'!AX21+'Techno 6eme'!AW21+'Techno 6eme'!AV21+'Techno 6eme'!AU21+'Techno 6eme'!AP21+'Techno 6eme'!AO21+'Techno 6eme'!AK21+'Techno 6eme'!AJ21+'Techno 6eme'!AB21</f>
        <v>0</v>
      </c>
      <c r="H21" s="171">
        <f>Socle!H21+'Techno 6eme'!BA21+'Techno 6eme'!AY21+'Techno 6eme'!AT21+'Techno 6eme'!AM21+'Techno 6eme'!AL21+'Techno 6eme'!AG21+'Techno 6eme'!Z21+'Techno 6eme'!W21+'Techno 6eme'!U21+'Techno 6eme'!T21+'Techno 6eme'!S21+'Techno 6eme'!L21+'Techno 6eme'!F21+'Techno 6eme'!E21+'Techno 6eme'!D21</f>
        <v>0</v>
      </c>
      <c r="I21" s="205">
        <f>Socle!I21+'Techno 6eme'!AE21+'Techno 6eme'!O21+'Techno 6eme'!J21+'Techno 6eme'!H21+'Techno 6eme'!G21</f>
        <v>0</v>
      </c>
      <c r="J21" s="168"/>
      <c r="K21" s="40">
        <f>Socle!K21+'Techno 6eme'!V21+'Techno 6eme'!W21+'Techno 6eme'!U21+'Techno 6eme'!T21+'Techno 6eme'!S21</f>
        <v>0</v>
      </c>
      <c r="L21" s="189">
        <f>Socle!L21+'Techno 6eme'!AB21+'Techno 6eme'!Z21</f>
        <v>0</v>
      </c>
      <c r="M21" s="189">
        <f>Socle!M21+'Techno 6eme'!Q21+'Techno 6eme'!P21+'Techno 6eme'!N21+'Techno 6eme'!M21+'Techno 6eme'!K21+'Techno 6eme'!AE21+'Techno 6eme'!O21+'Techno 6eme'!J21+'Techno 6eme'!H21+'Techno 6eme'!G21+'Techno 6eme'!BA21+'Techno 6eme'!AY21+'Techno 6eme'!AT21+'Techno 6eme'!L21+'Techno 6eme'!F21+'Techno 6eme'!E21+'Techno 6eme'!D21</f>
        <v>0</v>
      </c>
      <c r="N21" s="190">
        <f>Socle!N21+'Techno 6eme'!AC21+'Techno 6eme'!X21</f>
        <v>0</v>
      </c>
      <c r="O21" s="197"/>
      <c r="P21" s="42">
        <f>Socle!P21+'Techno 6eme'!I21</f>
        <v>0</v>
      </c>
      <c r="Q21" s="43">
        <f>Socle!Q21</f>
        <v>0</v>
      </c>
      <c r="R21" s="43">
        <f>Socle!R21+'Techno 6eme'!Q21+'Techno 6eme'!AZ21</f>
        <v>0</v>
      </c>
      <c r="S21" s="44">
        <f>Socle!S21</f>
        <v>0</v>
      </c>
      <c r="T21" s="263"/>
      <c r="U21" s="50">
        <f>Socle!U21+'Techno 6eme'!AI21+'Techno 6eme'!AK21+'Techno 6eme'!AJ21+'Techno 6eme'!AM21</f>
        <v>0</v>
      </c>
      <c r="V21" s="51">
        <f>Socle!V21</f>
        <v>0</v>
      </c>
      <c r="W21" s="228">
        <f>Socle!W21+'Techno 6eme'!AN21</f>
        <v>0</v>
      </c>
      <c r="X21" s="228">
        <f>'Techno 6eme'!AS21+'Techno 6eme'!N21+'Techno 6eme'!O21</f>
        <v>0</v>
      </c>
      <c r="Y21" s="193">
        <f>'Techno 6eme'!I21</f>
        <v>0</v>
      </c>
      <c r="Z21" s="200"/>
      <c r="AA21" s="56">
        <f>Socle!AA21</f>
        <v>0</v>
      </c>
      <c r="AB21" s="27">
        <f>Socle!AB21+'Techno 6eme'!AF21+'Techno 6eme'!AG21</f>
        <v>0</v>
      </c>
      <c r="AC21" s="27">
        <f>Socle!AC21+'Techno 6eme'!AS21+'Techno 6eme'!N21+'Techno 6eme'!O21</f>
        <v>0</v>
      </c>
      <c r="AD21" s="27">
        <f>Socle!AD21</f>
        <v>0</v>
      </c>
      <c r="AE21" s="195">
        <f>Socle!AE21</f>
        <v>0</v>
      </c>
      <c r="AF21" s="242"/>
      <c r="AG21" s="21">
        <f>Socle!AG21+'Techno 6eme'!I21+'Techno 6eme'!AV21+'Techno 6eme'!AX21</f>
        <v>0</v>
      </c>
      <c r="AH21" s="8">
        <f>Socle!AH21</f>
        <v>0</v>
      </c>
      <c r="AI21" s="24">
        <f>Socle!AI21</f>
        <v>0</v>
      </c>
      <c r="AJ21" s="187"/>
    </row>
    <row r="22" spans="1:36" ht="24.95" customHeight="1">
      <c r="A22" s="265">
        <v>20</v>
      </c>
      <c r="B22" s="177" t="str">
        <f>IF('Techno 6eme'!B22="","",'Techno 6eme'!B22)</f>
        <v/>
      </c>
      <c r="C22" s="178" t="str">
        <f>IF('Techno 6eme'!C22="","",'Techno 6eme'!C22)</f>
        <v/>
      </c>
      <c r="D22" s="258">
        <f>Socle!D22+'Techno 6eme'!AN22+'Techno 6eme'!K22+'Techno 6eme'!M22+'Techno 6eme'!AL22</f>
        <v>0</v>
      </c>
      <c r="E22" s="260"/>
      <c r="F22" s="167">
        <f>Socle!F22+'Techno 6eme'!AS22+'Techno 6eme'!AQ22+'Techno 6eme'!AN22+'Techno 6eme'!AI22+'Techno 6eme'!AF22+'Techno 6eme'!AC22+'Techno 6eme'!V22+'Techno 6eme'!Q22+'Techno 6eme'!P22+'Techno 6eme'!N22+'Techno 6eme'!M22+'Techno 6eme'!K22+'Techno 6eme'!I22+'Techno 6eme'!AA22+'Techno 6eme'!X22</f>
        <v>0</v>
      </c>
      <c r="G22" s="170">
        <f>Socle!G22+'Techno 6eme'!AZ22+'Techno 6eme'!AX22+'Techno 6eme'!AW22+'Techno 6eme'!AV22+'Techno 6eme'!AU22+'Techno 6eme'!AP22+'Techno 6eme'!AO22+'Techno 6eme'!AK22+'Techno 6eme'!AJ22+'Techno 6eme'!AB22</f>
        <v>0</v>
      </c>
      <c r="H22" s="171">
        <f>Socle!H22+'Techno 6eme'!BA22+'Techno 6eme'!AY22+'Techno 6eme'!AT22+'Techno 6eme'!AM22+'Techno 6eme'!AL22+'Techno 6eme'!AG22+'Techno 6eme'!Z22+'Techno 6eme'!W22+'Techno 6eme'!U22+'Techno 6eme'!T22+'Techno 6eme'!S22+'Techno 6eme'!L22+'Techno 6eme'!F22+'Techno 6eme'!E22+'Techno 6eme'!D22</f>
        <v>0</v>
      </c>
      <c r="I22" s="205">
        <f>Socle!I22+'Techno 6eme'!AE22+'Techno 6eme'!O22+'Techno 6eme'!J22+'Techno 6eme'!H22+'Techno 6eme'!G22</f>
        <v>0</v>
      </c>
      <c r="J22" s="168"/>
      <c r="K22" s="40">
        <f>Socle!K22+'Techno 6eme'!V22+'Techno 6eme'!W22+'Techno 6eme'!U22+'Techno 6eme'!T22+'Techno 6eme'!S22</f>
        <v>0</v>
      </c>
      <c r="L22" s="189">
        <f>Socle!L22+'Techno 6eme'!AB22+'Techno 6eme'!Z22</f>
        <v>0</v>
      </c>
      <c r="M22" s="189">
        <f>Socle!M22+'Techno 6eme'!Q22+'Techno 6eme'!P22+'Techno 6eme'!N22+'Techno 6eme'!M22+'Techno 6eme'!K22+'Techno 6eme'!AE22+'Techno 6eme'!O22+'Techno 6eme'!J22+'Techno 6eme'!H22+'Techno 6eme'!G22+'Techno 6eme'!BA22+'Techno 6eme'!AY22+'Techno 6eme'!AT22+'Techno 6eme'!L22+'Techno 6eme'!F22+'Techno 6eme'!E22+'Techno 6eme'!D22</f>
        <v>0</v>
      </c>
      <c r="N22" s="190">
        <f>Socle!N22+'Techno 6eme'!AC22+'Techno 6eme'!X22</f>
        <v>0</v>
      </c>
      <c r="O22" s="197"/>
      <c r="P22" s="42">
        <f>Socle!P22+'Techno 6eme'!I22</f>
        <v>0</v>
      </c>
      <c r="Q22" s="43">
        <f>Socle!Q22</f>
        <v>0</v>
      </c>
      <c r="R22" s="43">
        <f>Socle!R22+'Techno 6eme'!Q22+'Techno 6eme'!AZ22</f>
        <v>0</v>
      </c>
      <c r="S22" s="44">
        <f>Socle!S22</f>
        <v>0</v>
      </c>
      <c r="T22" s="263"/>
      <c r="U22" s="50">
        <f>Socle!U22+'Techno 6eme'!AI22+'Techno 6eme'!AK22+'Techno 6eme'!AJ22+'Techno 6eme'!AM22</f>
        <v>0</v>
      </c>
      <c r="V22" s="51">
        <f>Socle!V22</f>
        <v>0</v>
      </c>
      <c r="W22" s="228">
        <f>Socle!W22+'Techno 6eme'!AN22</f>
        <v>0</v>
      </c>
      <c r="X22" s="228">
        <f>'Techno 6eme'!AS22+'Techno 6eme'!N22+'Techno 6eme'!O22</f>
        <v>0</v>
      </c>
      <c r="Y22" s="193">
        <f>'Techno 6eme'!I22</f>
        <v>0</v>
      </c>
      <c r="Z22" s="200"/>
      <c r="AA22" s="56">
        <f>Socle!AA22</f>
        <v>0</v>
      </c>
      <c r="AB22" s="27">
        <f>Socle!AB22+'Techno 6eme'!AF22+'Techno 6eme'!AG22</f>
        <v>0</v>
      </c>
      <c r="AC22" s="27">
        <f>Socle!AC22+'Techno 6eme'!AS22+'Techno 6eme'!N22+'Techno 6eme'!O22</f>
        <v>0</v>
      </c>
      <c r="AD22" s="27">
        <f>Socle!AD22</f>
        <v>0</v>
      </c>
      <c r="AE22" s="195">
        <f>Socle!AE22</f>
        <v>0</v>
      </c>
      <c r="AF22" s="242"/>
      <c r="AG22" s="21">
        <f>Socle!AG22+'Techno 6eme'!I22+'Techno 6eme'!AV22+'Techno 6eme'!AX22</f>
        <v>0</v>
      </c>
      <c r="AH22" s="8">
        <f>Socle!AH22</f>
        <v>0</v>
      </c>
      <c r="AI22" s="24">
        <f>Socle!AI22</f>
        <v>0</v>
      </c>
      <c r="AJ22" s="187"/>
    </row>
    <row r="23" spans="1:36" ht="24.95" customHeight="1">
      <c r="A23" s="11">
        <v>21</v>
      </c>
      <c r="B23" s="175" t="str">
        <f>IF('Techno 6eme'!B23="","",'Techno 6eme'!B23)</f>
        <v/>
      </c>
      <c r="C23" s="176" t="str">
        <f>IF('Techno 6eme'!C23="","",'Techno 6eme'!C23)</f>
        <v/>
      </c>
      <c r="D23" s="258">
        <f>Socle!D23+'Techno 6eme'!AN23+'Techno 6eme'!K23+'Techno 6eme'!M23+'Techno 6eme'!AL23</f>
        <v>0</v>
      </c>
      <c r="E23" s="260"/>
      <c r="F23" s="167">
        <f>Socle!F23+'Techno 6eme'!AS23+'Techno 6eme'!AQ23+'Techno 6eme'!AN23+'Techno 6eme'!AI23+'Techno 6eme'!AF23+'Techno 6eme'!AC23+'Techno 6eme'!V23+'Techno 6eme'!Q23+'Techno 6eme'!P23+'Techno 6eme'!N23+'Techno 6eme'!M23+'Techno 6eme'!K23+'Techno 6eme'!I23+'Techno 6eme'!AA23+'Techno 6eme'!X23</f>
        <v>0</v>
      </c>
      <c r="G23" s="170">
        <f>Socle!G23+'Techno 6eme'!AZ23+'Techno 6eme'!AX23+'Techno 6eme'!AW23+'Techno 6eme'!AV23+'Techno 6eme'!AU23+'Techno 6eme'!AP23+'Techno 6eme'!AO23+'Techno 6eme'!AK23+'Techno 6eme'!AJ23+'Techno 6eme'!AB23</f>
        <v>0</v>
      </c>
      <c r="H23" s="171">
        <f>Socle!H23+'Techno 6eme'!BA23+'Techno 6eme'!AY23+'Techno 6eme'!AT23+'Techno 6eme'!AM23+'Techno 6eme'!AL23+'Techno 6eme'!AG23+'Techno 6eme'!Z23+'Techno 6eme'!W23+'Techno 6eme'!U23+'Techno 6eme'!T23+'Techno 6eme'!S23+'Techno 6eme'!L23+'Techno 6eme'!F23+'Techno 6eme'!E23+'Techno 6eme'!D23</f>
        <v>0</v>
      </c>
      <c r="I23" s="205">
        <f>Socle!I23+'Techno 6eme'!AE23+'Techno 6eme'!O23+'Techno 6eme'!J23+'Techno 6eme'!H23+'Techno 6eme'!G23</f>
        <v>0</v>
      </c>
      <c r="J23" s="168"/>
      <c r="K23" s="40">
        <f>Socle!K23+'Techno 6eme'!V23+'Techno 6eme'!W23+'Techno 6eme'!U23+'Techno 6eme'!T23+'Techno 6eme'!S23</f>
        <v>0</v>
      </c>
      <c r="L23" s="189">
        <f>Socle!L23+'Techno 6eme'!AB23+'Techno 6eme'!Z23</f>
        <v>0</v>
      </c>
      <c r="M23" s="189">
        <f>Socle!M23+'Techno 6eme'!Q23+'Techno 6eme'!P23+'Techno 6eme'!N23+'Techno 6eme'!M23+'Techno 6eme'!K23+'Techno 6eme'!AE23+'Techno 6eme'!O23+'Techno 6eme'!J23+'Techno 6eme'!H23+'Techno 6eme'!G23+'Techno 6eme'!BA23+'Techno 6eme'!AY23+'Techno 6eme'!AT23+'Techno 6eme'!L23+'Techno 6eme'!F23+'Techno 6eme'!E23+'Techno 6eme'!D23</f>
        <v>0</v>
      </c>
      <c r="N23" s="190">
        <f>Socle!N23+'Techno 6eme'!AC23+'Techno 6eme'!X23</f>
        <v>0</v>
      </c>
      <c r="O23" s="197"/>
      <c r="P23" s="42">
        <f>Socle!P23+'Techno 6eme'!I23</f>
        <v>0</v>
      </c>
      <c r="Q23" s="43">
        <f>Socle!Q23</f>
        <v>0</v>
      </c>
      <c r="R23" s="43">
        <f>Socle!R23+'Techno 6eme'!Q23+'Techno 6eme'!AZ23</f>
        <v>0</v>
      </c>
      <c r="S23" s="44">
        <f>Socle!S23</f>
        <v>0</v>
      </c>
      <c r="T23" s="263"/>
      <c r="U23" s="50">
        <f>Socle!U23+'Techno 6eme'!AI23+'Techno 6eme'!AK23+'Techno 6eme'!AJ23+'Techno 6eme'!AM23</f>
        <v>0</v>
      </c>
      <c r="V23" s="51">
        <f>Socle!V23</f>
        <v>0</v>
      </c>
      <c r="W23" s="228">
        <f>Socle!W23+'Techno 6eme'!AN23</f>
        <v>0</v>
      </c>
      <c r="X23" s="228">
        <f>'Techno 6eme'!AS23+'Techno 6eme'!N23+'Techno 6eme'!O23</f>
        <v>0</v>
      </c>
      <c r="Y23" s="193">
        <f>'Techno 6eme'!I23</f>
        <v>0</v>
      </c>
      <c r="Z23" s="200"/>
      <c r="AA23" s="56">
        <f>Socle!AA23</f>
        <v>0</v>
      </c>
      <c r="AB23" s="27">
        <f>Socle!AB23+'Techno 6eme'!AF23+'Techno 6eme'!AG23</f>
        <v>0</v>
      </c>
      <c r="AC23" s="27">
        <f>Socle!AC23+'Techno 6eme'!AS23+'Techno 6eme'!N23+'Techno 6eme'!O23</f>
        <v>0</v>
      </c>
      <c r="AD23" s="27">
        <f>Socle!AD23</f>
        <v>0</v>
      </c>
      <c r="AE23" s="195">
        <f>Socle!AE23</f>
        <v>0</v>
      </c>
      <c r="AF23" s="242"/>
      <c r="AG23" s="21">
        <f>Socle!AG23+'Techno 6eme'!I23+'Techno 6eme'!AV23+'Techno 6eme'!AX23</f>
        <v>0</v>
      </c>
      <c r="AH23" s="8">
        <f>Socle!AH23</f>
        <v>0</v>
      </c>
      <c r="AI23" s="24">
        <f>Socle!AI23</f>
        <v>0</v>
      </c>
      <c r="AJ23" s="187"/>
    </row>
    <row r="24" spans="1:36" ht="24.95" customHeight="1">
      <c r="A24" s="265">
        <v>22</v>
      </c>
      <c r="B24" s="177" t="str">
        <f>IF('Techno 6eme'!B24="","",'Techno 6eme'!B24)</f>
        <v/>
      </c>
      <c r="C24" s="178" t="str">
        <f>IF('Techno 6eme'!C24="","",'Techno 6eme'!C24)</f>
        <v/>
      </c>
      <c r="D24" s="258">
        <f>Socle!D24+'Techno 6eme'!AN24+'Techno 6eme'!K24+'Techno 6eme'!M24+'Techno 6eme'!AL24</f>
        <v>0</v>
      </c>
      <c r="E24" s="260"/>
      <c r="F24" s="167">
        <f>Socle!F24+'Techno 6eme'!AS24+'Techno 6eme'!AQ24+'Techno 6eme'!AN24+'Techno 6eme'!AI24+'Techno 6eme'!AF24+'Techno 6eme'!AC24+'Techno 6eme'!V24+'Techno 6eme'!Q24+'Techno 6eme'!P24+'Techno 6eme'!N24+'Techno 6eme'!M24+'Techno 6eme'!K24+'Techno 6eme'!I24+'Techno 6eme'!AA24+'Techno 6eme'!X24</f>
        <v>0</v>
      </c>
      <c r="G24" s="170">
        <f>Socle!G24+'Techno 6eme'!AZ24+'Techno 6eme'!AX24+'Techno 6eme'!AW24+'Techno 6eme'!AV24+'Techno 6eme'!AU24+'Techno 6eme'!AP24+'Techno 6eme'!AO24+'Techno 6eme'!AK24+'Techno 6eme'!AJ24+'Techno 6eme'!AB24</f>
        <v>0</v>
      </c>
      <c r="H24" s="171">
        <f>Socle!H24+'Techno 6eme'!BA24+'Techno 6eme'!AY24+'Techno 6eme'!AT24+'Techno 6eme'!AM24+'Techno 6eme'!AL24+'Techno 6eme'!AG24+'Techno 6eme'!Z24+'Techno 6eme'!W24+'Techno 6eme'!U24+'Techno 6eme'!T24+'Techno 6eme'!S24+'Techno 6eme'!L24+'Techno 6eme'!F24+'Techno 6eme'!E24+'Techno 6eme'!D24</f>
        <v>0</v>
      </c>
      <c r="I24" s="205">
        <f>Socle!I24+'Techno 6eme'!AE24+'Techno 6eme'!O24+'Techno 6eme'!J24+'Techno 6eme'!H24+'Techno 6eme'!G24</f>
        <v>0</v>
      </c>
      <c r="J24" s="168"/>
      <c r="K24" s="40">
        <f>Socle!K24+'Techno 6eme'!V24+'Techno 6eme'!W24+'Techno 6eme'!U24+'Techno 6eme'!T24+'Techno 6eme'!S24</f>
        <v>0</v>
      </c>
      <c r="L24" s="189">
        <f>Socle!L24+'Techno 6eme'!AB24+'Techno 6eme'!Z24</f>
        <v>0</v>
      </c>
      <c r="M24" s="189">
        <f>Socle!M24+'Techno 6eme'!Q24+'Techno 6eme'!P24+'Techno 6eme'!N24+'Techno 6eme'!M24+'Techno 6eme'!K24+'Techno 6eme'!AE24+'Techno 6eme'!O24+'Techno 6eme'!J24+'Techno 6eme'!H24+'Techno 6eme'!G24+'Techno 6eme'!BA24+'Techno 6eme'!AY24+'Techno 6eme'!AT24+'Techno 6eme'!L24+'Techno 6eme'!F24+'Techno 6eme'!E24+'Techno 6eme'!D24</f>
        <v>0</v>
      </c>
      <c r="N24" s="190">
        <f>Socle!N24+'Techno 6eme'!AC24+'Techno 6eme'!X24</f>
        <v>0</v>
      </c>
      <c r="O24" s="197"/>
      <c r="P24" s="42">
        <f>Socle!P24+'Techno 6eme'!I24</f>
        <v>0</v>
      </c>
      <c r="Q24" s="43">
        <f>Socle!Q24</f>
        <v>0</v>
      </c>
      <c r="R24" s="43">
        <f>Socle!R24+'Techno 6eme'!Q24+'Techno 6eme'!AZ24</f>
        <v>0</v>
      </c>
      <c r="S24" s="44">
        <f>Socle!S24</f>
        <v>0</v>
      </c>
      <c r="T24" s="263"/>
      <c r="U24" s="50">
        <f>Socle!U24+'Techno 6eme'!AI24+'Techno 6eme'!AK24+'Techno 6eme'!AJ24+'Techno 6eme'!AM24</f>
        <v>0</v>
      </c>
      <c r="V24" s="51">
        <f>Socle!V24</f>
        <v>0</v>
      </c>
      <c r="W24" s="228">
        <f>Socle!W24+'Techno 6eme'!AN24</f>
        <v>0</v>
      </c>
      <c r="X24" s="228">
        <f>'Techno 6eme'!AS24+'Techno 6eme'!N24+'Techno 6eme'!O24</f>
        <v>0</v>
      </c>
      <c r="Y24" s="193">
        <f>'Techno 6eme'!I24</f>
        <v>0</v>
      </c>
      <c r="Z24" s="200"/>
      <c r="AA24" s="56">
        <f>Socle!AA24</f>
        <v>0</v>
      </c>
      <c r="AB24" s="27">
        <f>Socle!AB24+'Techno 6eme'!AF24+'Techno 6eme'!AG24</f>
        <v>0</v>
      </c>
      <c r="AC24" s="27">
        <f>Socle!AC24+'Techno 6eme'!AS24+'Techno 6eme'!N24+'Techno 6eme'!O24</f>
        <v>0</v>
      </c>
      <c r="AD24" s="27">
        <f>Socle!AD24</f>
        <v>0</v>
      </c>
      <c r="AE24" s="195">
        <f>Socle!AE24</f>
        <v>0</v>
      </c>
      <c r="AF24" s="242"/>
      <c r="AG24" s="21">
        <f>Socle!AG24+'Techno 6eme'!I24+'Techno 6eme'!AV24+'Techno 6eme'!AX24</f>
        <v>0</v>
      </c>
      <c r="AH24" s="8">
        <f>Socle!AH24</f>
        <v>0</v>
      </c>
      <c r="AI24" s="24">
        <f>Socle!AI24</f>
        <v>0</v>
      </c>
      <c r="AJ24" s="187"/>
    </row>
    <row r="25" spans="1:36" ht="24.95" customHeight="1">
      <c r="A25" s="11">
        <v>23</v>
      </c>
      <c r="B25" s="175" t="str">
        <f>IF('Techno 6eme'!B25="","",'Techno 6eme'!B25)</f>
        <v/>
      </c>
      <c r="C25" s="176" t="str">
        <f>IF('Techno 6eme'!C25="","",'Techno 6eme'!C25)</f>
        <v/>
      </c>
      <c r="D25" s="258">
        <f>Socle!D25+'Techno 6eme'!AN25+'Techno 6eme'!K25+'Techno 6eme'!M25+'Techno 6eme'!AL25</f>
        <v>0</v>
      </c>
      <c r="E25" s="260"/>
      <c r="F25" s="167">
        <f>Socle!F25+'Techno 6eme'!AS25+'Techno 6eme'!AQ25+'Techno 6eme'!AN25+'Techno 6eme'!AI25+'Techno 6eme'!AF25+'Techno 6eme'!AC25+'Techno 6eme'!V25+'Techno 6eme'!Q25+'Techno 6eme'!P25+'Techno 6eme'!N25+'Techno 6eme'!M25+'Techno 6eme'!K25+'Techno 6eme'!I25+'Techno 6eme'!AA25+'Techno 6eme'!X25</f>
        <v>0</v>
      </c>
      <c r="G25" s="170">
        <f>Socle!G25+'Techno 6eme'!AZ25+'Techno 6eme'!AX25+'Techno 6eme'!AW25+'Techno 6eme'!AV25+'Techno 6eme'!AU25+'Techno 6eme'!AP25+'Techno 6eme'!AO25+'Techno 6eme'!AK25+'Techno 6eme'!AJ25+'Techno 6eme'!AB25</f>
        <v>0</v>
      </c>
      <c r="H25" s="171">
        <f>Socle!H25+'Techno 6eme'!BA25+'Techno 6eme'!AY25+'Techno 6eme'!AT25+'Techno 6eme'!AM25+'Techno 6eme'!AL25+'Techno 6eme'!AG25+'Techno 6eme'!Z25+'Techno 6eme'!W25+'Techno 6eme'!U25+'Techno 6eme'!T25+'Techno 6eme'!S25+'Techno 6eme'!L25+'Techno 6eme'!F25+'Techno 6eme'!E25+'Techno 6eme'!D25</f>
        <v>0</v>
      </c>
      <c r="I25" s="205">
        <f>Socle!I25+'Techno 6eme'!AE25+'Techno 6eme'!O25+'Techno 6eme'!J25+'Techno 6eme'!H25+'Techno 6eme'!G25</f>
        <v>0</v>
      </c>
      <c r="J25" s="168"/>
      <c r="K25" s="40">
        <f>Socle!K25+'Techno 6eme'!V25+'Techno 6eme'!W25+'Techno 6eme'!U25+'Techno 6eme'!T25+'Techno 6eme'!S25</f>
        <v>0</v>
      </c>
      <c r="L25" s="189">
        <f>Socle!L25+'Techno 6eme'!AB25+'Techno 6eme'!Z25</f>
        <v>0</v>
      </c>
      <c r="M25" s="189">
        <f>Socle!M25+'Techno 6eme'!Q25+'Techno 6eme'!P25+'Techno 6eme'!N25+'Techno 6eme'!M25+'Techno 6eme'!K25+'Techno 6eme'!AE25+'Techno 6eme'!O25+'Techno 6eme'!J25+'Techno 6eme'!H25+'Techno 6eme'!G25+'Techno 6eme'!BA25+'Techno 6eme'!AY25+'Techno 6eme'!AT25+'Techno 6eme'!L25+'Techno 6eme'!F25+'Techno 6eme'!E25+'Techno 6eme'!D25</f>
        <v>0</v>
      </c>
      <c r="N25" s="190">
        <f>Socle!N25+'Techno 6eme'!AC25+'Techno 6eme'!X25</f>
        <v>0</v>
      </c>
      <c r="O25" s="197"/>
      <c r="P25" s="42">
        <f>Socle!P25+'Techno 6eme'!I25</f>
        <v>0</v>
      </c>
      <c r="Q25" s="43">
        <f>Socle!Q25</f>
        <v>0</v>
      </c>
      <c r="R25" s="43">
        <f>Socle!R25+'Techno 6eme'!Q25+'Techno 6eme'!AZ25</f>
        <v>0</v>
      </c>
      <c r="S25" s="44">
        <f>Socle!S25</f>
        <v>0</v>
      </c>
      <c r="T25" s="263"/>
      <c r="U25" s="50">
        <f>Socle!U25+'Techno 6eme'!AI25+'Techno 6eme'!AK25+'Techno 6eme'!AJ25+'Techno 6eme'!AM25</f>
        <v>0</v>
      </c>
      <c r="V25" s="51">
        <f>Socle!V25</f>
        <v>0</v>
      </c>
      <c r="W25" s="228">
        <f>Socle!W25+'Techno 6eme'!AN25</f>
        <v>0</v>
      </c>
      <c r="X25" s="228">
        <f>'Techno 6eme'!AS25+'Techno 6eme'!N25+'Techno 6eme'!O25</f>
        <v>0</v>
      </c>
      <c r="Y25" s="193">
        <f>'Techno 6eme'!I25</f>
        <v>0</v>
      </c>
      <c r="Z25" s="200"/>
      <c r="AA25" s="56">
        <f>Socle!AA25</f>
        <v>0</v>
      </c>
      <c r="AB25" s="27">
        <f>Socle!AB25+'Techno 6eme'!AF25+'Techno 6eme'!AG25</f>
        <v>0</v>
      </c>
      <c r="AC25" s="27">
        <f>Socle!AC25+'Techno 6eme'!AS25+'Techno 6eme'!N25+'Techno 6eme'!O25</f>
        <v>0</v>
      </c>
      <c r="AD25" s="27">
        <f>Socle!AD25</f>
        <v>0</v>
      </c>
      <c r="AE25" s="195">
        <f>Socle!AE25</f>
        <v>0</v>
      </c>
      <c r="AF25" s="242"/>
      <c r="AG25" s="21">
        <f>Socle!AG25+'Techno 6eme'!I25+'Techno 6eme'!AV25+'Techno 6eme'!AX25</f>
        <v>0</v>
      </c>
      <c r="AH25" s="8">
        <f>Socle!AH25</f>
        <v>0</v>
      </c>
      <c r="AI25" s="24">
        <f>Socle!AI25</f>
        <v>0</v>
      </c>
      <c r="AJ25" s="187"/>
    </row>
    <row r="26" spans="1:36" ht="24.95" customHeight="1">
      <c r="A26" s="265">
        <v>24</v>
      </c>
      <c r="B26" s="177" t="str">
        <f>IF('Techno 6eme'!B26="","",'Techno 6eme'!B26)</f>
        <v/>
      </c>
      <c r="C26" s="178" t="str">
        <f>IF('Techno 6eme'!C26="","",'Techno 6eme'!C26)</f>
        <v/>
      </c>
      <c r="D26" s="258">
        <f>Socle!D26+'Techno 6eme'!AN26+'Techno 6eme'!K26+'Techno 6eme'!M26+'Techno 6eme'!AL26</f>
        <v>0</v>
      </c>
      <c r="E26" s="260"/>
      <c r="F26" s="167">
        <f>Socle!F26+'Techno 6eme'!AS26+'Techno 6eme'!AQ26+'Techno 6eme'!AN26+'Techno 6eme'!AI26+'Techno 6eme'!AF26+'Techno 6eme'!AC26+'Techno 6eme'!V26+'Techno 6eme'!Q26+'Techno 6eme'!P26+'Techno 6eme'!N26+'Techno 6eme'!M26+'Techno 6eme'!K26+'Techno 6eme'!I26+'Techno 6eme'!AA26+'Techno 6eme'!X26</f>
        <v>0</v>
      </c>
      <c r="G26" s="170">
        <f>Socle!G26+'Techno 6eme'!AZ26+'Techno 6eme'!AX26+'Techno 6eme'!AW26+'Techno 6eme'!AV26+'Techno 6eme'!AU26+'Techno 6eme'!AP26+'Techno 6eme'!AO26+'Techno 6eme'!AK26+'Techno 6eme'!AJ26+'Techno 6eme'!AB26</f>
        <v>0</v>
      </c>
      <c r="H26" s="171">
        <f>Socle!H26+'Techno 6eme'!BA26+'Techno 6eme'!AY26+'Techno 6eme'!AT26+'Techno 6eme'!AM26+'Techno 6eme'!AL26+'Techno 6eme'!AG26+'Techno 6eme'!Z26+'Techno 6eme'!W26+'Techno 6eme'!U26+'Techno 6eme'!T26+'Techno 6eme'!S26+'Techno 6eme'!L26+'Techno 6eme'!F26+'Techno 6eme'!E26+'Techno 6eme'!D26</f>
        <v>0</v>
      </c>
      <c r="I26" s="205">
        <f>Socle!I26+'Techno 6eme'!AE26+'Techno 6eme'!O26+'Techno 6eme'!J26+'Techno 6eme'!H26+'Techno 6eme'!G26</f>
        <v>0</v>
      </c>
      <c r="J26" s="168"/>
      <c r="K26" s="40">
        <f>Socle!K26+'Techno 6eme'!V26+'Techno 6eme'!W26+'Techno 6eme'!U26+'Techno 6eme'!T26+'Techno 6eme'!S26</f>
        <v>0</v>
      </c>
      <c r="L26" s="189">
        <f>Socle!L26+'Techno 6eme'!AB26+'Techno 6eme'!Z26</f>
        <v>0</v>
      </c>
      <c r="M26" s="189">
        <f>Socle!M26+'Techno 6eme'!Q26+'Techno 6eme'!P26+'Techno 6eme'!N26+'Techno 6eme'!M26+'Techno 6eme'!K26+'Techno 6eme'!AE26+'Techno 6eme'!O26+'Techno 6eme'!J26+'Techno 6eme'!H26+'Techno 6eme'!G26+'Techno 6eme'!BA26+'Techno 6eme'!AY26+'Techno 6eme'!AT26+'Techno 6eme'!L26+'Techno 6eme'!F26+'Techno 6eme'!E26+'Techno 6eme'!D26</f>
        <v>0</v>
      </c>
      <c r="N26" s="190">
        <f>Socle!N26+'Techno 6eme'!AC26+'Techno 6eme'!X26</f>
        <v>0</v>
      </c>
      <c r="O26" s="197"/>
      <c r="P26" s="42">
        <f>Socle!P26+'Techno 6eme'!I26</f>
        <v>0</v>
      </c>
      <c r="Q26" s="43">
        <f>Socle!Q26</f>
        <v>0</v>
      </c>
      <c r="R26" s="43">
        <f>Socle!R26+'Techno 6eme'!Q26+'Techno 6eme'!AZ26</f>
        <v>0</v>
      </c>
      <c r="S26" s="44">
        <f>Socle!S26</f>
        <v>0</v>
      </c>
      <c r="T26" s="263"/>
      <c r="U26" s="50">
        <f>Socle!U26+'Techno 6eme'!AI26+'Techno 6eme'!AK26+'Techno 6eme'!AJ26+'Techno 6eme'!AM26</f>
        <v>0</v>
      </c>
      <c r="V26" s="51">
        <f>Socle!V26</f>
        <v>0</v>
      </c>
      <c r="W26" s="228">
        <f>Socle!W26+'Techno 6eme'!AN26</f>
        <v>0</v>
      </c>
      <c r="X26" s="228">
        <f>'Techno 6eme'!AS26+'Techno 6eme'!N26+'Techno 6eme'!O26</f>
        <v>0</v>
      </c>
      <c r="Y26" s="193">
        <f>'Techno 6eme'!I26</f>
        <v>0</v>
      </c>
      <c r="Z26" s="200"/>
      <c r="AA26" s="56">
        <f>Socle!AA26</f>
        <v>0</v>
      </c>
      <c r="AB26" s="27">
        <f>Socle!AB26+'Techno 6eme'!AF26+'Techno 6eme'!AG26</f>
        <v>0</v>
      </c>
      <c r="AC26" s="27">
        <f>Socle!AC26+'Techno 6eme'!AS26+'Techno 6eme'!N26+'Techno 6eme'!O26</f>
        <v>0</v>
      </c>
      <c r="AD26" s="27">
        <f>Socle!AD26</f>
        <v>0</v>
      </c>
      <c r="AE26" s="195">
        <f>Socle!AE26</f>
        <v>0</v>
      </c>
      <c r="AF26" s="242"/>
      <c r="AG26" s="21">
        <f>Socle!AG26+'Techno 6eme'!I26+'Techno 6eme'!AV26+'Techno 6eme'!AX26</f>
        <v>0</v>
      </c>
      <c r="AH26" s="8">
        <f>Socle!AH26</f>
        <v>0</v>
      </c>
      <c r="AI26" s="24">
        <f>Socle!AI26</f>
        <v>0</v>
      </c>
      <c r="AJ26" s="187"/>
    </row>
    <row r="27" spans="1:36" ht="24.95" customHeight="1">
      <c r="A27" s="11">
        <v>25</v>
      </c>
      <c r="B27" s="175" t="str">
        <f>IF('Techno 6eme'!B27="","",'Techno 6eme'!B27)</f>
        <v/>
      </c>
      <c r="C27" s="176" t="str">
        <f>IF('Techno 6eme'!C27="","",'Techno 6eme'!C27)</f>
        <v/>
      </c>
      <c r="D27" s="258">
        <f>Socle!D27+'Techno 6eme'!AN27+'Techno 6eme'!K27+'Techno 6eme'!M27+'Techno 6eme'!AL27</f>
        <v>0</v>
      </c>
      <c r="E27" s="260"/>
      <c r="F27" s="167">
        <f>Socle!F27+'Techno 6eme'!AS27+'Techno 6eme'!AQ27+'Techno 6eme'!AN27+'Techno 6eme'!AI27+'Techno 6eme'!AF27+'Techno 6eme'!AC27+'Techno 6eme'!V27+'Techno 6eme'!Q27+'Techno 6eme'!P27+'Techno 6eme'!N27+'Techno 6eme'!M27+'Techno 6eme'!K27+'Techno 6eme'!I27+'Techno 6eme'!AA27+'Techno 6eme'!X27</f>
        <v>0</v>
      </c>
      <c r="G27" s="170">
        <f>Socle!G27+'Techno 6eme'!AZ27+'Techno 6eme'!AX27+'Techno 6eme'!AW27+'Techno 6eme'!AV27+'Techno 6eme'!AU27+'Techno 6eme'!AP27+'Techno 6eme'!AO27+'Techno 6eme'!AK27+'Techno 6eme'!AJ27+'Techno 6eme'!AB27</f>
        <v>0</v>
      </c>
      <c r="H27" s="171">
        <f>Socle!H27+'Techno 6eme'!BA27+'Techno 6eme'!AY27+'Techno 6eme'!AT27+'Techno 6eme'!AM27+'Techno 6eme'!AL27+'Techno 6eme'!AG27+'Techno 6eme'!Z27+'Techno 6eme'!W27+'Techno 6eme'!U27+'Techno 6eme'!T27+'Techno 6eme'!S27+'Techno 6eme'!L27+'Techno 6eme'!F27+'Techno 6eme'!E27+'Techno 6eme'!D27</f>
        <v>0</v>
      </c>
      <c r="I27" s="205">
        <f>Socle!I27+'Techno 6eme'!AE27+'Techno 6eme'!O27+'Techno 6eme'!J27+'Techno 6eme'!H27+'Techno 6eme'!G27</f>
        <v>0</v>
      </c>
      <c r="J27" s="168"/>
      <c r="K27" s="40">
        <f>Socle!K27+'Techno 6eme'!V27+'Techno 6eme'!W27+'Techno 6eme'!U27+'Techno 6eme'!T27+'Techno 6eme'!S27</f>
        <v>0</v>
      </c>
      <c r="L27" s="189">
        <f>Socle!L27+'Techno 6eme'!AB27+'Techno 6eme'!Z27</f>
        <v>0</v>
      </c>
      <c r="M27" s="189">
        <f>Socle!M27+'Techno 6eme'!Q27+'Techno 6eme'!P27+'Techno 6eme'!N27+'Techno 6eme'!M27+'Techno 6eme'!K27+'Techno 6eme'!AE27+'Techno 6eme'!O27+'Techno 6eme'!J27+'Techno 6eme'!H27+'Techno 6eme'!G27+'Techno 6eme'!BA27+'Techno 6eme'!AY27+'Techno 6eme'!AT27+'Techno 6eme'!L27+'Techno 6eme'!F27+'Techno 6eme'!E27+'Techno 6eme'!D27</f>
        <v>0</v>
      </c>
      <c r="N27" s="190">
        <f>Socle!N27+'Techno 6eme'!AC27+'Techno 6eme'!X27</f>
        <v>0</v>
      </c>
      <c r="O27" s="197"/>
      <c r="P27" s="42">
        <f>Socle!P27+'Techno 6eme'!I27</f>
        <v>0</v>
      </c>
      <c r="Q27" s="43">
        <f>Socle!Q27</f>
        <v>0</v>
      </c>
      <c r="R27" s="43">
        <f>Socle!R27+'Techno 6eme'!Q27+'Techno 6eme'!AZ27</f>
        <v>0</v>
      </c>
      <c r="S27" s="44">
        <f>Socle!S27</f>
        <v>0</v>
      </c>
      <c r="T27" s="263"/>
      <c r="U27" s="50">
        <f>Socle!U27+'Techno 6eme'!AI27+'Techno 6eme'!AK27+'Techno 6eme'!AJ27+'Techno 6eme'!AM27</f>
        <v>0</v>
      </c>
      <c r="V27" s="51">
        <f>Socle!V27</f>
        <v>0</v>
      </c>
      <c r="W27" s="228">
        <f>Socle!W27+'Techno 6eme'!AN27</f>
        <v>0</v>
      </c>
      <c r="X27" s="228">
        <f>'Techno 6eme'!AS27+'Techno 6eme'!N27+'Techno 6eme'!O27</f>
        <v>0</v>
      </c>
      <c r="Y27" s="193">
        <f>'Techno 6eme'!I27</f>
        <v>0</v>
      </c>
      <c r="Z27" s="200"/>
      <c r="AA27" s="56">
        <f>Socle!AA27</f>
        <v>0</v>
      </c>
      <c r="AB27" s="27">
        <f>Socle!AB27+'Techno 6eme'!AF27+'Techno 6eme'!AG27</f>
        <v>0</v>
      </c>
      <c r="AC27" s="27">
        <f>Socle!AC27+'Techno 6eme'!AS27+'Techno 6eme'!N27+'Techno 6eme'!O27</f>
        <v>0</v>
      </c>
      <c r="AD27" s="27">
        <f>Socle!AD27</f>
        <v>0</v>
      </c>
      <c r="AE27" s="195">
        <f>Socle!AE27</f>
        <v>0</v>
      </c>
      <c r="AF27" s="242"/>
      <c r="AG27" s="21">
        <f>Socle!AG27+'Techno 6eme'!I27+'Techno 6eme'!AV27+'Techno 6eme'!AX27</f>
        <v>0</v>
      </c>
      <c r="AH27" s="8">
        <f>Socle!AH27</f>
        <v>0</v>
      </c>
      <c r="AI27" s="24">
        <f>Socle!AI27</f>
        <v>0</v>
      </c>
      <c r="AJ27" s="187"/>
    </row>
    <row r="28" spans="1:36" ht="24.95" customHeight="1">
      <c r="A28" s="265">
        <v>26</v>
      </c>
      <c r="B28" s="177" t="str">
        <f>IF('Techno 6eme'!B28="","",'Techno 6eme'!B28)</f>
        <v/>
      </c>
      <c r="C28" s="178" t="str">
        <f>IF('Techno 6eme'!C28="","",'Techno 6eme'!C28)</f>
        <v/>
      </c>
      <c r="D28" s="258">
        <f>Socle!D28+'Techno 6eme'!AN28+'Techno 6eme'!K28+'Techno 6eme'!M28+'Techno 6eme'!AL28</f>
        <v>0</v>
      </c>
      <c r="E28" s="260"/>
      <c r="F28" s="167">
        <f>Socle!F28+'Techno 6eme'!AS28+'Techno 6eme'!AQ28+'Techno 6eme'!AN28+'Techno 6eme'!AI28+'Techno 6eme'!AF28+'Techno 6eme'!AC28+'Techno 6eme'!V28+'Techno 6eme'!Q28+'Techno 6eme'!P28+'Techno 6eme'!N28+'Techno 6eme'!M28+'Techno 6eme'!K28+'Techno 6eme'!I28+'Techno 6eme'!AA28+'Techno 6eme'!X28</f>
        <v>0</v>
      </c>
      <c r="G28" s="170">
        <f>Socle!G28+'Techno 6eme'!AZ28+'Techno 6eme'!AX28+'Techno 6eme'!AW28+'Techno 6eme'!AV28+'Techno 6eme'!AU28+'Techno 6eme'!AP28+'Techno 6eme'!AO28+'Techno 6eme'!AK28+'Techno 6eme'!AJ28+'Techno 6eme'!AB28</f>
        <v>0</v>
      </c>
      <c r="H28" s="171">
        <f>Socle!H28+'Techno 6eme'!BA28+'Techno 6eme'!AY28+'Techno 6eme'!AT28+'Techno 6eme'!AM28+'Techno 6eme'!AL28+'Techno 6eme'!AG28+'Techno 6eme'!Z28+'Techno 6eme'!W28+'Techno 6eme'!U28+'Techno 6eme'!T28+'Techno 6eme'!S28+'Techno 6eme'!L28+'Techno 6eme'!F28+'Techno 6eme'!E28+'Techno 6eme'!D28</f>
        <v>0</v>
      </c>
      <c r="I28" s="205">
        <f>Socle!I28+'Techno 6eme'!AE28+'Techno 6eme'!O28+'Techno 6eme'!J28+'Techno 6eme'!H28+'Techno 6eme'!G28</f>
        <v>0</v>
      </c>
      <c r="J28" s="168"/>
      <c r="K28" s="40">
        <f>Socle!K28+'Techno 6eme'!V28+'Techno 6eme'!W28+'Techno 6eme'!U28+'Techno 6eme'!T28+'Techno 6eme'!S28</f>
        <v>0</v>
      </c>
      <c r="L28" s="189">
        <f>Socle!L28+'Techno 6eme'!AB28+'Techno 6eme'!Z28</f>
        <v>0</v>
      </c>
      <c r="M28" s="189">
        <f>Socle!M28+'Techno 6eme'!Q28+'Techno 6eme'!P28+'Techno 6eme'!N28+'Techno 6eme'!M28+'Techno 6eme'!K28+'Techno 6eme'!AE28+'Techno 6eme'!O28+'Techno 6eme'!J28+'Techno 6eme'!H28+'Techno 6eme'!G28+'Techno 6eme'!BA28+'Techno 6eme'!AY28+'Techno 6eme'!AT28+'Techno 6eme'!L28+'Techno 6eme'!F28+'Techno 6eme'!E28+'Techno 6eme'!D28</f>
        <v>0</v>
      </c>
      <c r="N28" s="190">
        <f>Socle!N28+'Techno 6eme'!AC28+'Techno 6eme'!X28</f>
        <v>0</v>
      </c>
      <c r="O28" s="197"/>
      <c r="P28" s="42">
        <f>Socle!P28+'Techno 6eme'!I28</f>
        <v>0</v>
      </c>
      <c r="Q28" s="43">
        <f>Socle!Q28</f>
        <v>0</v>
      </c>
      <c r="R28" s="43">
        <f>Socle!R28+'Techno 6eme'!Q28+'Techno 6eme'!AZ28</f>
        <v>0</v>
      </c>
      <c r="S28" s="44">
        <f>Socle!S28</f>
        <v>0</v>
      </c>
      <c r="T28" s="263"/>
      <c r="U28" s="50">
        <f>Socle!U28+'Techno 6eme'!AI28+'Techno 6eme'!AK28+'Techno 6eme'!AJ28+'Techno 6eme'!AM28</f>
        <v>0</v>
      </c>
      <c r="V28" s="51">
        <f>Socle!V28</f>
        <v>0</v>
      </c>
      <c r="W28" s="228">
        <f>Socle!W28+'Techno 6eme'!AN28</f>
        <v>0</v>
      </c>
      <c r="X28" s="228">
        <f>'Techno 6eme'!AS28+'Techno 6eme'!N28+'Techno 6eme'!O28</f>
        <v>0</v>
      </c>
      <c r="Y28" s="193">
        <f>'Techno 6eme'!I28</f>
        <v>0</v>
      </c>
      <c r="Z28" s="200"/>
      <c r="AA28" s="56">
        <f>Socle!AA28</f>
        <v>0</v>
      </c>
      <c r="AB28" s="27">
        <f>Socle!AB28+'Techno 6eme'!AF28+'Techno 6eme'!AG28</f>
        <v>0</v>
      </c>
      <c r="AC28" s="27">
        <f>Socle!AC28+'Techno 6eme'!AS28+'Techno 6eme'!N28+'Techno 6eme'!O28</f>
        <v>0</v>
      </c>
      <c r="AD28" s="27">
        <f>Socle!AD28</f>
        <v>0</v>
      </c>
      <c r="AE28" s="195">
        <f>Socle!AE28</f>
        <v>0</v>
      </c>
      <c r="AF28" s="242"/>
      <c r="AG28" s="21">
        <f>Socle!AG28+'Techno 6eme'!I28+'Techno 6eme'!AV28+'Techno 6eme'!AX28</f>
        <v>0</v>
      </c>
      <c r="AH28" s="8">
        <f>Socle!AH28</f>
        <v>0</v>
      </c>
      <c r="AI28" s="24">
        <f>Socle!AI28</f>
        <v>0</v>
      </c>
      <c r="AJ28" s="187"/>
    </row>
    <row r="29" spans="1:36" ht="24.95" customHeight="1">
      <c r="A29" s="11">
        <v>27</v>
      </c>
      <c r="B29" s="175" t="str">
        <f>IF('Techno 6eme'!B29="","",'Techno 6eme'!B29)</f>
        <v/>
      </c>
      <c r="C29" s="176" t="str">
        <f>IF('Techno 6eme'!C29="","",'Techno 6eme'!C29)</f>
        <v/>
      </c>
      <c r="D29" s="258">
        <f>Socle!D29+'Techno 6eme'!AN29+'Techno 6eme'!K29+'Techno 6eme'!M29+'Techno 6eme'!AL29</f>
        <v>0</v>
      </c>
      <c r="E29" s="260"/>
      <c r="F29" s="167">
        <f>Socle!F29+'Techno 6eme'!AS29+'Techno 6eme'!AQ29+'Techno 6eme'!AN29+'Techno 6eme'!AI29+'Techno 6eme'!AF29+'Techno 6eme'!AC29+'Techno 6eme'!V29+'Techno 6eme'!Q29+'Techno 6eme'!P29+'Techno 6eme'!N29+'Techno 6eme'!M29+'Techno 6eme'!K29+'Techno 6eme'!I29+'Techno 6eme'!AA29+'Techno 6eme'!X29</f>
        <v>0</v>
      </c>
      <c r="G29" s="170">
        <f>Socle!G29+'Techno 6eme'!AZ29+'Techno 6eme'!AX29+'Techno 6eme'!AW29+'Techno 6eme'!AV29+'Techno 6eme'!AU29+'Techno 6eme'!AP29+'Techno 6eme'!AO29+'Techno 6eme'!AK29+'Techno 6eme'!AJ29+'Techno 6eme'!AB29</f>
        <v>0</v>
      </c>
      <c r="H29" s="171">
        <f>Socle!H29+'Techno 6eme'!BA29+'Techno 6eme'!AY29+'Techno 6eme'!AT29+'Techno 6eme'!AM29+'Techno 6eme'!AL29+'Techno 6eme'!AG29+'Techno 6eme'!Z29+'Techno 6eme'!W29+'Techno 6eme'!U29+'Techno 6eme'!T29+'Techno 6eme'!S29+'Techno 6eme'!L29+'Techno 6eme'!F29+'Techno 6eme'!E29+'Techno 6eme'!D29</f>
        <v>0</v>
      </c>
      <c r="I29" s="205">
        <f>Socle!I29+'Techno 6eme'!AE29+'Techno 6eme'!O29+'Techno 6eme'!J29+'Techno 6eme'!H29+'Techno 6eme'!G29</f>
        <v>0</v>
      </c>
      <c r="J29" s="168"/>
      <c r="K29" s="40">
        <f>Socle!K29+'Techno 6eme'!V29+'Techno 6eme'!W29+'Techno 6eme'!U29+'Techno 6eme'!T29+'Techno 6eme'!S29</f>
        <v>0</v>
      </c>
      <c r="L29" s="189">
        <f>Socle!L29+'Techno 6eme'!AB29+'Techno 6eme'!Z29</f>
        <v>0</v>
      </c>
      <c r="M29" s="189">
        <f>Socle!M29+'Techno 6eme'!Q29+'Techno 6eme'!P29+'Techno 6eme'!N29+'Techno 6eme'!M29+'Techno 6eme'!K29+'Techno 6eme'!AE29+'Techno 6eme'!O29+'Techno 6eme'!J29+'Techno 6eme'!H29+'Techno 6eme'!G29+'Techno 6eme'!BA29+'Techno 6eme'!AY29+'Techno 6eme'!AT29+'Techno 6eme'!L29+'Techno 6eme'!F29+'Techno 6eme'!E29+'Techno 6eme'!D29</f>
        <v>0</v>
      </c>
      <c r="N29" s="190">
        <f>Socle!N29+'Techno 6eme'!AC29+'Techno 6eme'!X29</f>
        <v>0</v>
      </c>
      <c r="O29" s="197"/>
      <c r="P29" s="42">
        <f>Socle!P29+'Techno 6eme'!I29</f>
        <v>0</v>
      </c>
      <c r="Q29" s="43">
        <f>Socle!Q29</f>
        <v>0</v>
      </c>
      <c r="R29" s="43">
        <f>Socle!R29+'Techno 6eme'!Q29+'Techno 6eme'!AZ29</f>
        <v>0</v>
      </c>
      <c r="S29" s="44">
        <f>Socle!S29</f>
        <v>0</v>
      </c>
      <c r="T29" s="263"/>
      <c r="U29" s="50">
        <f>Socle!U29+'Techno 6eme'!AI29+'Techno 6eme'!AK29+'Techno 6eme'!AJ29+'Techno 6eme'!AM29</f>
        <v>0</v>
      </c>
      <c r="V29" s="51">
        <f>Socle!V29</f>
        <v>0</v>
      </c>
      <c r="W29" s="228">
        <f>Socle!W29+'Techno 6eme'!AN29</f>
        <v>0</v>
      </c>
      <c r="X29" s="228">
        <f>'Techno 6eme'!AS29+'Techno 6eme'!N29+'Techno 6eme'!O29</f>
        <v>0</v>
      </c>
      <c r="Y29" s="193">
        <f>'Techno 6eme'!I29</f>
        <v>0</v>
      </c>
      <c r="Z29" s="200"/>
      <c r="AA29" s="56">
        <f>Socle!AA29</f>
        <v>0</v>
      </c>
      <c r="AB29" s="27">
        <f>Socle!AB29+'Techno 6eme'!AF29+'Techno 6eme'!AG29</f>
        <v>0</v>
      </c>
      <c r="AC29" s="27">
        <f>Socle!AC29+'Techno 6eme'!AS29+'Techno 6eme'!N29+'Techno 6eme'!O29</f>
        <v>0</v>
      </c>
      <c r="AD29" s="27">
        <f>Socle!AD29</f>
        <v>0</v>
      </c>
      <c r="AE29" s="195">
        <f>Socle!AE29</f>
        <v>0</v>
      </c>
      <c r="AF29" s="242"/>
      <c r="AG29" s="21">
        <f>Socle!AG29+'Techno 6eme'!I29+'Techno 6eme'!AV29+'Techno 6eme'!AX29</f>
        <v>0</v>
      </c>
      <c r="AH29" s="8">
        <f>Socle!AH29</f>
        <v>0</v>
      </c>
      <c r="AI29" s="24">
        <f>Socle!AI29</f>
        <v>0</v>
      </c>
      <c r="AJ29" s="187"/>
    </row>
    <row r="30" spans="1:36" ht="24.95" customHeight="1">
      <c r="A30" s="265">
        <v>28</v>
      </c>
      <c r="B30" s="177" t="str">
        <f>IF('Techno 6eme'!B30="","",'Techno 6eme'!B30)</f>
        <v/>
      </c>
      <c r="C30" s="178" t="str">
        <f>IF('Techno 6eme'!C30="","",'Techno 6eme'!C30)</f>
        <v/>
      </c>
      <c r="D30" s="258">
        <f>Socle!D30+'Techno 6eme'!AN30+'Techno 6eme'!K30+'Techno 6eme'!M30+'Techno 6eme'!AL30</f>
        <v>0</v>
      </c>
      <c r="E30" s="260"/>
      <c r="F30" s="167">
        <f>Socle!F30+'Techno 6eme'!AS30+'Techno 6eme'!AQ30+'Techno 6eme'!AN30+'Techno 6eme'!AI30+'Techno 6eme'!AF30+'Techno 6eme'!AC30+'Techno 6eme'!V30+'Techno 6eme'!Q30+'Techno 6eme'!P30+'Techno 6eme'!N30+'Techno 6eme'!M30+'Techno 6eme'!K30+'Techno 6eme'!I30+'Techno 6eme'!AA30+'Techno 6eme'!X30</f>
        <v>0</v>
      </c>
      <c r="G30" s="170">
        <f>Socle!G30+'Techno 6eme'!AZ30+'Techno 6eme'!AX30+'Techno 6eme'!AW30+'Techno 6eme'!AV30+'Techno 6eme'!AU30+'Techno 6eme'!AP30+'Techno 6eme'!AO30+'Techno 6eme'!AK30+'Techno 6eme'!AJ30+'Techno 6eme'!AB30</f>
        <v>0</v>
      </c>
      <c r="H30" s="171">
        <f>Socle!H30+'Techno 6eme'!BA30+'Techno 6eme'!AY30+'Techno 6eme'!AT30+'Techno 6eme'!AM30+'Techno 6eme'!AL30+'Techno 6eme'!AG30+'Techno 6eme'!Z30+'Techno 6eme'!W30+'Techno 6eme'!U30+'Techno 6eme'!T30+'Techno 6eme'!S30+'Techno 6eme'!L30+'Techno 6eme'!F30+'Techno 6eme'!E30+'Techno 6eme'!D30</f>
        <v>0</v>
      </c>
      <c r="I30" s="205">
        <f>Socle!I30+'Techno 6eme'!AE30+'Techno 6eme'!O30+'Techno 6eme'!J30+'Techno 6eme'!H30+'Techno 6eme'!G30</f>
        <v>0</v>
      </c>
      <c r="J30" s="168"/>
      <c r="K30" s="40">
        <f>Socle!K30+'Techno 6eme'!V30+'Techno 6eme'!W30+'Techno 6eme'!U30+'Techno 6eme'!T30+'Techno 6eme'!S30</f>
        <v>0</v>
      </c>
      <c r="L30" s="189">
        <f>Socle!L30+'Techno 6eme'!AB30+'Techno 6eme'!Z30</f>
        <v>0</v>
      </c>
      <c r="M30" s="189">
        <f>Socle!M30+'Techno 6eme'!Q30+'Techno 6eme'!P30+'Techno 6eme'!N30+'Techno 6eme'!M30+'Techno 6eme'!K30+'Techno 6eme'!AE30+'Techno 6eme'!O30+'Techno 6eme'!J30+'Techno 6eme'!H30+'Techno 6eme'!G30+'Techno 6eme'!BA30+'Techno 6eme'!AY30+'Techno 6eme'!AT30+'Techno 6eme'!L30+'Techno 6eme'!F30+'Techno 6eme'!E30+'Techno 6eme'!D30</f>
        <v>0</v>
      </c>
      <c r="N30" s="190">
        <f>Socle!N30+'Techno 6eme'!AC30+'Techno 6eme'!X30</f>
        <v>0</v>
      </c>
      <c r="O30" s="197"/>
      <c r="P30" s="42">
        <f>Socle!P30+'Techno 6eme'!I30</f>
        <v>0</v>
      </c>
      <c r="Q30" s="43">
        <f>Socle!Q30</f>
        <v>0</v>
      </c>
      <c r="R30" s="43">
        <f>Socle!R30+'Techno 6eme'!Q30+'Techno 6eme'!AZ30</f>
        <v>0</v>
      </c>
      <c r="S30" s="44">
        <f>Socle!S30</f>
        <v>0</v>
      </c>
      <c r="T30" s="263"/>
      <c r="U30" s="50">
        <f>Socle!U30+'Techno 6eme'!AI30+'Techno 6eme'!AK30+'Techno 6eme'!AJ30+'Techno 6eme'!AM30</f>
        <v>0</v>
      </c>
      <c r="V30" s="51">
        <f>Socle!V30</f>
        <v>0</v>
      </c>
      <c r="W30" s="228">
        <f>Socle!W30+'Techno 6eme'!AN30</f>
        <v>0</v>
      </c>
      <c r="X30" s="228">
        <f>'Techno 6eme'!AS30+'Techno 6eme'!N30+'Techno 6eme'!O30</f>
        <v>0</v>
      </c>
      <c r="Y30" s="193">
        <f>'Techno 6eme'!I30</f>
        <v>0</v>
      </c>
      <c r="Z30" s="200"/>
      <c r="AA30" s="56">
        <f>Socle!AA30</f>
        <v>0</v>
      </c>
      <c r="AB30" s="27">
        <f>Socle!AB30+'Techno 6eme'!AF30+'Techno 6eme'!AG30</f>
        <v>0</v>
      </c>
      <c r="AC30" s="27">
        <f>Socle!AC30+'Techno 6eme'!AS30+'Techno 6eme'!N30+'Techno 6eme'!O30</f>
        <v>0</v>
      </c>
      <c r="AD30" s="27">
        <f>Socle!AD30</f>
        <v>0</v>
      </c>
      <c r="AE30" s="195">
        <f>Socle!AE30</f>
        <v>0</v>
      </c>
      <c r="AF30" s="242"/>
      <c r="AG30" s="21">
        <f>Socle!AG30+'Techno 6eme'!I30+'Techno 6eme'!AV30+'Techno 6eme'!AX30</f>
        <v>0</v>
      </c>
      <c r="AH30" s="8">
        <f>Socle!AH30</f>
        <v>0</v>
      </c>
      <c r="AI30" s="24">
        <f>Socle!AI30</f>
        <v>0</v>
      </c>
      <c r="AJ30" s="187"/>
    </row>
    <row r="31" spans="1:36" ht="24.95" customHeight="1">
      <c r="A31" s="11">
        <v>29</v>
      </c>
      <c r="B31" s="175" t="str">
        <f>IF('Techno 6eme'!B31="","",'Techno 6eme'!B31)</f>
        <v/>
      </c>
      <c r="C31" s="176" t="str">
        <f>IF('Techno 6eme'!C31="","",'Techno 6eme'!C31)</f>
        <v/>
      </c>
      <c r="D31" s="258">
        <f>Socle!D31+'Techno 6eme'!AN31+'Techno 6eme'!K31+'Techno 6eme'!M31+'Techno 6eme'!AL31</f>
        <v>0</v>
      </c>
      <c r="E31" s="260"/>
      <c r="F31" s="167">
        <f>Socle!F31+'Techno 6eme'!AS31+'Techno 6eme'!AQ31+'Techno 6eme'!AN31+'Techno 6eme'!AI31+'Techno 6eme'!AF31+'Techno 6eme'!AC31+'Techno 6eme'!V31+'Techno 6eme'!Q31+'Techno 6eme'!P31+'Techno 6eme'!N31+'Techno 6eme'!M31+'Techno 6eme'!K31+'Techno 6eme'!I31+'Techno 6eme'!AA31+'Techno 6eme'!X31</f>
        <v>0</v>
      </c>
      <c r="G31" s="170">
        <f>Socle!G31+'Techno 6eme'!AZ31+'Techno 6eme'!AX31+'Techno 6eme'!AW31+'Techno 6eme'!AV31+'Techno 6eme'!AU31+'Techno 6eme'!AP31+'Techno 6eme'!AO31+'Techno 6eme'!AK31+'Techno 6eme'!AJ31+'Techno 6eme'!AB31</f>
        <v>0</v>
      </c>
      <c r="H31" s="171">
        <f>Socle!H31+'Techno 6eme'!BA31+'Techno 6eme'!AY31+'Techno 6eme'!AT31+'Techno 6eme'!AM31+'Techno 6eme'!AL31+'Techno 6eme'!AG31+'Techno 6eme'!Z31+'Techno 6eme'!W31+'Techno 6eme'!U31+'Techno 6eme'!T31+'Techno 6eme'!S31+'Techno 6eme'!L31+'Techno 6eme'!F31+'Techno 6eme'!E31+'Techno 6eme'!D31</f>
        <v>0</v>
      </c>
      <c r="I31" s="205">
        <f>Socle!I31+'Techno 6eme'!AE31+'Techno 6eme'!O31+'Techno 6eme'!J31+'Techno 6eme'!H31+'Techno 6eme'!G31</f>
        <v>0</v>
      </c>
      <c r="J31" s="168"/>
      <c r="K31" s="40">
        <f>Socle!K31+'Techno 6eme'!V31+'Techno 6eme'!W31+'Techno 6eme'!U31+'Techno 6eme'!T31+'Techno 6eme'!S31</f>
        <v>0</v>
      </c>
      <c r="L31" s="189">
        <f>Socle!L31+'Techno 6eme'!AB31+'Techno 6eme'!Z31</f>
        <v>0</v>
      </c>
      <c r="M31" s="189">
        <f>Socle!M31+'Techno 6eme'!Q31+'Techno 6eme'!P31+'Techno 6eme'!N31+'Techno 6eme'!M31+'Techno 6eme'!K31+'Techno 6eme'!AE31+'Techno 6eme'!O31+'Techno 6eme'!J31+'Techno 6eme'!H31+'Techno 6eme'!G31+'Techno 6eme'!BA31+'Techno 6eme'!AY31+'Techno 6eme'!AT31+'Techno 6eme'!L31+'Techno 6eme'!F31+'Techno 6eme'!E31+'Techno 6eme'!D31</f>
        <v>0</v>
      </c>
      <c r="N31" s="190">
        <f>Socle!N31+'Techno 6eme'!AC31+'Techno 6eme'!X31</f>
        <v>0</v>
      </c>
      <c r="O31" s="197"/>
      <c r="P31" s="42">
        <f>Socle!P31+'Techno 6eme'!I31</f>
        <v>0</v>
      </c>
      <c r="Q31" s="43">
        <f>Socle!Q31</f>
        <v>0</v>
      </c>
      <c r="R31" s="43">
        <f>Socle!R31+'Techno 6eme'!Q31+'Techno 6eme'!AZ31</f>
        <v>0</v>
      </c>
      <c r="S31" s="44">
        <f>Socle!S31</f>
        <v>0</v>
      </c>
      <c r="T31" s="263"/>
      <c r="U31" s="50">
        <f>Socle!U31+'Techno 6eme'!AI31+'Techno 6eme'!AK31+'Techno 6eme'!AJ31+'Techno 6eme'!AM31</f>
        <v>0</v>
      </c>
      <c r="V31" s="51">
        <f>Socle!V31</f>
        <v>0</v>
      </c>
      <c r="W31" s="228">
        <f>Socle!W31+'Techno 6eme'!AN31</f>
        <v>0</v>
      </c>
      <c r="X31" s="228">
        <f>'Techno 6eme'!AS31+'Techno 6eme'!N31+'Techno 6eme'!O31</f>
        <v>0</v>
      </c>
      <c r="Y31" s="193">
        <f>'Techno 6eme'!I31</f>
        <v>0</v>
      </c>
      <c r="Z31" s="200"/>
      <c r="AA31" s="56">
        <f>Socle!AA31</f>
        <v>0</v>
      </c>
      <c r="AB31" s="27">
        <f>Socle!AB31+'Techno 6eme'!AF31+'Techno 6eme'!AG31</f>
        <v>0</v>
      </c>
      <c r="AC31" s="27">
        <f>Socle!AC31+'Techno 6eme'!AS31+'Techno 6eme'!N31+'Techno 6eme'!O31</f>
        <v>0</v>
      </c>
      <c r="AD31" s="27">
        <f>Socle!AD31</f>
        <v>0</v>
      </c>
      <c r="AE31" s="195">
        <f>Socle!AE31</f>
        <v>0</v>
      </c>
      <c r="AF31" s="242"/>
      <c r="AG31" s="21">
        <f>Socle!AG31+'Techno 6eme'!I31+'Techno 6eme'!AV31+'Techno 6eme'!AX31</f>
        <v>0</v>
      </c>
      <c r="AH31" s="8">
        <f>Socle!AH31</f>
        <v>0</v>
      </c>
      <c r="AI31" s="24">
        <f>Socle!AI31</f>
        <v>0</v>
      </c>
      <c r="AJ31" s="187"/>
    </row>
    <row r="32" spans="1:36" ht="24.95" customHeight="1" thickBot="1">
      <c r="A32" s="265">
        <v>30</v>
      </c>
      <c r="B32" s="179" t="str">
        <f>IF('Techno 6eme'!B32="","",'Techno 6eme'!B32)</f>
        <v/>
      </c>
      <c r="C32" s="180" t="str">
        <f>IF('Techno 6eme'!C32="","",'Techno 6eme'!C32)</f>
        <v/>
      </c>
      <c r="D32" s="258">
        <f>Socle!D32+'Techno 6eme'!AN32+'Techno 6eme'!K32+'Techno 6eme'!M32+'Techno 6eme'!AL32</f>
        <v>0</v>
      </c>
      <c r="E32" s="261"/>
      <c r="F32" s="172">
        <f>Socle!F32+'Techno 6eme'!AS32+'Techno 6eme'!AQ32+'Techno 6eme'!AN32+'Techno 6eme'!AI32+'Techno 6eme'!AF32+'Techno 6eme'!AC32+'Techno 6eme'!V32+'Techno 6eme'!Q32+'Techno 6eme'!P32+'Techno 6eme'!N32+'Techno 6eme'!M32+'Techno 6eme'!K32+'Techno 6eme'!I32+'Techno 6eme'!AA32+'Techno 6eme'!X32</f>
        <v>0</v>
      </c>
      <c r="G32" s="173">
        <f>Socle!G32+'Techno 6eme'!AZ32+'Techno 6eme'!AX32+'Techno 6eme'!AW32+'Techno 6eme'!AV32+'Techno 6eme'!AU32+'Techno 6eme'!AP32+'Techno 6eme'!AO32+'Techno 6eme'!AK32+'Techno 6eme'!AJ32+'Techno 6eme'!AB32</f>
        <v>0</v>
      </c>
      <c r="H32" s="174">
        <f>Socle!H32+'Techno 6eme'!BA32+'Techno 6eme'!AY32+'Techno 6eme'!AT32+'Techno 6eme'!AM32+'Techno 6eme'!AL32+'Techno 6eme'!AG32+'Techno 6eme'!Z32+'Techno 6eme'!W32+'Techno 6eme'!U32+'Techno 6eme'!T32+'Techno 6eme'!S32+'Techno 6eme'!L32+'Techno 6eme'!F32+'Techno 6eme'!E32+'Techno 6eme'!D32</f>
        <v>0</v>
      </c>
      <c r="I32" s="226">
        <f>Socle!I32+'Techno 6eme'!AE32+'Techno 6eme'!O32+'Techno 6eme'!J32+'Techno 6eme'!H32+'Techno 6eme'!G32</f>
        <v>0</v>
      </c>
      <c r="J32" s="169"/>
      <c r="K32" s="41">
        <f>Socle!K32+'Techno 6eme'!V32+'Techno 6eme'!W32+'Techno 6eme'!U32+'Techno 6eme'!T32+'Techno 6eme'!S32</f>
        <v>0</v>
      </c>
      <c r="L32" s="191">
        <f>Socle!L32+'Techno 6eme'!AB32+'Techno 6eme'!Z32</f>
        <v>0</v>
      </c>
      <c r="M32" s="191">
        <f>Socle!M32+'Techno 6eme'!Q32+'Techno 6eme'!P32+'Techno 6eme'!N32+'Techno 6eme'!M32+'Techno 6eme'!K32+'Techno 6eme'!AE32+'Techno 6eme'!O32+'Techno 6eme'!J32+'Techno 6eme'!H32+'Techno 6eme'!G32+'Techno 6eme'!BA32+'Techno 6eme'!AY32+'Techno 6eme'!AT32+'Techno 6eme'!L32+'Techno 6eme'!F32+'Techno 6eme'!E32+'Techno 6eme'!D32</f>
        <v>0</v>
      </c>
      <c r="N32" s="192">
        <f>Socle!N32+'Techno 6eme'!AC32+'Techno 6eme'!X32</f>
        <v>0</v>
      </c>
      <c r="O32" s="198"/>
      <c r="P32" s="45">
        <f>Socle!P32+'Techno 6eme'!I32</f>
        <v>0</v>
      </c>
      <c r="Q32" s="46">
        <f>Socle!Q32</f>
        <v>0</v>
      </c>
      <c r="R32" s="46">
        <f>Socle!R32+'Techno 6eme'!Q32+'Techno 6eme'!AZ32</f>
        <v>0</v>
      </c>
      <c r="S32" s="47">
        <f>Socle!S32</f>
        <v>0</v>
      </c>
      <c r="T32" s="264"/>
      <c r="U32" s="52">
        <f>Socle!U32+'Techno 6eme'!AI32+'Techno 6eme'!AK32+'Techno 6eme'!AJ32+'Techno 6eme'!AM32</f>
        <v>0</v>
      </c>
      <c r="V32" s="53">
        <f>Socle!V32</f>
        <v>0</v>
      </c>
      <c r="W32" s="229">
        <f>Socle!W32+'Techno 6eme'!AN32</f>
        <v>0</v>
      </c>
      <c r="X32" s="229">
        <f>'Techno 6eme'!AS32+'Techno 6eme'!N32+'Techno 6eme'!O32</f>
        <v>0</v>
      </c>
      <c r="Y32" s="194">
        <f>'Techno 6eme'!I32</f>
        <v>0</v>
      </c>
      <c r="Z32" s="201"/>
      <c r="AA32" s="57">
        <f>Socle!AA32</f>
        <v>0</v>
      </c>
      <c r="AB32" s="58">
        <f>Socle!AB32+'Techno 6eme'!AF32+'Techno 6eme'!AG32</f>
        <v>0</v>
      </c>
      <c r="AC32" s="58">
        <f>Socle!AC32+'Techno 6eme'!AS32+'Techno 6eme'!N32+'Techno 6eme'!O32</f>
        <v>0</v>
      </c>
      <c r="AD32" s="58">
        <f>Socle!AD32</f>
        <v>0</v>
      </c>
      <c r="AE32" s="196">
        <f>Socle!AE32</f>
        <v>0</v>
      </c>
      <c r="AF32" s="243"/>
      <c r="AG32" s="22">
        <f>Socle!AG32+'Techno 6eme'!I32+'Techno 6eme'!AV32+'Techno 6eme'!AX32</f>
        <v>0</v>
      </c>
      <c r="AH32" s="23">
        <f>Socle!AH32</f>
        <v>0</v>
      </c>
      <c r="AI32" s="34">
        <f>Socle!AI32</f>
        <v>0</v>
      </c>
      <c r="AJ32" s="188"/>
    </row>
    <row r="35" spans="3:5">
      <c r="C35" s="82"/>
      <c r="D35" s="82"/>
      <c r="E35" s="82"/>
    </row>
  </sheetData>
  <mergeCells count="15">
    <mergeCell ref="AJ1:AJ2"/>
    <mergeCell ref="B1:B2"/>
    <mergeCell ref="C1:C2"/>
    <mergeCell ref="AG1:AI1"/>
    <mergeCell ref="F1:I1"/>
    <mergeCell ref="K1:N1"/>
    <mergeCell ref="U1:Y1"/>
    <mergeCell ref="J1:J2"/>
    <mergeCell ref="O1:O2"/>
    <mergeCell ref="T1:T2"/>
    <mergeCell ref="Z1:Z2"/>
    <mergeCell ref="AF1:AF2"/>
    <mergeCell ref="AA1:AE1"/>
    <mergeCell ref="E1:E2"/>
    <mergeCell ref="P1:S1"/>
  </mergeCells>
  <phoneticPr fontId="4" type="noConversion"/>
  <conditionalFormatting sqref="F3:I32 K3:N32 U3:Y32 AA3:AE32 AG3:AI32 P3:S32">
    <cfRule type="cellIs" dxfId="19" priority="52" operator="greaterThan">
      <formula>1</formula>
    </cfRule>
    <cfRule type="cellIs" dxfId="18" priority="53" operator="greaterThan">
      <formula>0</formula>
    </cfRule>
    <cfRule type="cellIs" dxfId="17" priority="54" operator="greaterThan">
      <formula>0</formula>
    </cfRule>
    <cfRule type="cellIs" dxfId="16" priority="55" operator="greaterThan">
      <formula>1</formula>
    </cfRule>
    <cfRule type="cellIs" dxfId="15" priority="56" operator="lessThan">
      <formula>1</formula>
    </cfRule>
    <cfRule type="colorScale" priority="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3:AE32">
    <cfRule type="cellIs" dxfId="14" priority="14" operator="greaterThan">
      <formula>1</formula>
    </cfRule>
    <cfRule type="cellIs" dxfId="13" priority="15" operator="greaterThan">
      <formula>0</formula>
    </cfRule>
    <cfRule type="cellIs" dxfId="12" priority="16" operator="greaterThan">
      <formula>0</formula>
    </cfRule>
    <cfRule type="cellIs" dxfId="11" priority="17" operator="greaterThan">
      <formula>1</formula>
    </cfRule>
    <cfRule type="cellIs" dxfId="10" priority="18" operator="lessThan">
      <formula>1</formula>
    </cfRule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:D32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:D32">
    <cfRule type="cellIs" dxfId="9" priority="7" operator="greaterThan">
      <formula>1</formula>
    </cfRule>
    <cfRule type="cellIs" dxfId="8" priority="8" operator="greaterThan">
      <formula>0</formula>
    </cfRule>
    <cfRule type="cellIs" dxfId="7" priority="9" operator="greaterThan">
      <formula>0</formula>
    </cfRule>
    <cfRule type="cellIs" dxfId="6" priority="10" operator="greaterThan">
      <formula>1</formula>
    </cfRule>
    <cfRule type="cellIs" dxfId="5" priority="11" operator="lessThan">
      <formula>1</formula>
    </cfRule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S3:S32">
    <cfRule type="cellIs" dxfId="4" priority="1" operator="greaterThan">
      <formula>1</formula>
    </cfRule>
    <cfRule type="cellIs" dxfId="3" priority="2" operator="greaterThan">
      <formula>0</formula>
    </cfRule>
    <cfRule type="cellIs" dxfId="2" priority="3" operator="greaterThan">
      <formula>0</formula>
    </cfRule>
    <cfRule type="cellIs" dxfId="1" priority="4" operator="greaterThan">
      <formula>1</formula>
    </cfRule>
    <cfRule type="cellIs" dxfId="0" priority="5" operator="lessThan">
      <formula>1</formula>
    </cfRule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Techno 6eme</vt:lpstr>
      <vt:lpstr>Socle</vt:lpstr>
      <vt:lpstr>Résultat</vt:lpstr>
      <vt:lpstr>'Techno 6eme'!Zone_d_impression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Seraphin</dc:creator>
  <cp:lastModifiedBy>Sbphenix-ordi</cp:lastModifiedBy>
  <cp:lastPrinted>2011-03-29T21:55:05Z</cp:lastPrinted>
  <dcterms:created xsi:type="dcterms:W3CDTF">2011-03-29T21:05:32Z</dcterms:created>
  <dcterms:modified xsi:type="dcterms:W3CDTF">2011-05-08T18:34:48Z</dcterms:modified>
</cp:coreProperties>
</file>