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90" windowWidth="17400" windowHeight="9480"/>
  </bookViews>
  <sheets>
    <sheet name="Techno 5eme" sheetId="1" r:id="rId1"/>
    <sheet name="Socle" sheetId="4" r:id="rId2"/>
    <sheet name="Résultat" sheetId="2" r:id="rId3"/>
  </sheets>
  <definedNames>
    <definedName name="_xlnm.Print_Area" localSheetId="0">'Techno 5eme'!$A$2:$BA$2</definedName>
  </definedNames>
  <calcPr calcId="125725"/>
</workbook>
</file>

<file path=xl/calcChain.xml><?xml version="1.0" encoding="utf-8"?>
<calcChain xmlns="http://schemas.openxmlformats.org/spreadsheetml/2006/main"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"/>
  <c r="AD4"/>
  <c r="AE4"/>
  <c r="AD5"/>
  <c r="AE5"/>
  <c r="AD6"/>
  <c r="AE6"/>
  <c r="AD7"/>
  <c r="AE7"/>
  <c r="AD8"/>
  <c r="AE8"/>
  <c r="AD9"/>
  <c r="AE9"/>
  <c r="AD10"/>
  <c r="AE10"/>
  <c r="AD11"/>
  <c r="AE11"/>
  <c r="AD12"/>
  <c r="AE12"/>
  <c r="AD13"/>
  <c r="AE13"/>
  <c r="AD14"/>
  <c r="AE14"/>
  <c r="AD15"/>
  <c r="AE15"/>
  <c r="AD16"/>
  <c r="AE16"/>
  <c r="AD17"/>
  <c r="AE17"/>
  <c r="AD18"/>
  <c r="AE18"/>
  <c r="AD19"/>
  <c r="AE19"/>
  <c r="AD20"/>
  <c r="AE20"/>
  <c r="AD21"/>
  <c r="AE21"/>
  <c r="AD22"/>
  <c r="AE22"/>
  <c r="AD23"/>
  <c r="AE23"/>
  <c r="AD24"/>
  <c r="AE24"/>
  <c r="AD25"/>
  <c r="AE25"/>
  <c r="AD26"/>
  <c r="AE26"/>
  <c r="AD27"/>
  <c r="AE27"/>
  <c r="AD28"/>
  <c r="AE28"/>
  <c r="AD29"/>
  <c r="AE29"/>
  <c r="AD30"/>
  <c r="AE30"/>
  <c r="AD31"/>
  <c r="AE31"/>
  <c r="AD32"/>
  <c r="AE32"/>
  <c r="AE3"/>
  <c r="AD3"/>
  <c r="X4"/>
  <c r="Y4"/>
  <c r="X5"/>
  <c r="Y5"/>
  <c r="X6"/>
  <c r="Y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Y3"/>
  <c r="X3"/>
  <c r="AG4"/>
  <c r="AH4"/>
  <c r="AI4"/>
  <c r="AG5"/>
  <c r="AH5"/>
  <c r="AI5"/>
  <c r="AG6"/>
  <c r="AH6"/>
  <c r="AI6"/>
  <c r="AG7"/>
  <c r="AH7"/>
  <c r="AI7"/>
  <c r="AG8"/>
  <c r="AH8"/>
  <c r="AI8"/>
  <c r="AG9"/>
  <c r="AH9"/>
  <c r="AI9"/>
  <c r="AG10"/>
  <c r="AH10"/>
  <c r="AI10"/>
  <c r="AG11"/>
  <c r="AH11"/>
  <c r="AI11"/>
  <c r="AG12"/>
  <c r="AH12"/>
  <c r="AI12"/>
  <c r="AG13"/>
  <c r="AH13"/>
  <c r="AI13"/>
  <c r="AG14"/>
  <c r="AH14"/>
  <c r="AI14"/>
  <c r="AG15"/>
  <c r="AH15"/>
  <c r="AI15"/>
  <c r="AG16"/>
  <c r="AH16"/>
  <c r="AI16"/>
  <c r="AG17"/>
  <c r="AH17"/>
  <c r="AI17"/>
  <c r="AG18"/>
  <c r="AH18"/>
  <c r="AI18"/>
  <c r="AG19"/>
  <c r="AH19"/>
  <c r="AI19"/>
  <c r="AG20"/>
  <c r="AH20"/>
  <c r="AI20"/>
  <c r="AG21"/>
  <c r="AH21"/>
  <c r="AI21"/>
  <c r="AG22"/>
  <c r="AH22"/>
  <c r="AI22"/>
  <c r="AG23"/>
  <c r="AH23"/>
  <c r="AI23"/>
  <c r="AG24"/>
  <c r="AH24"/>
  <c r="AI24"/>
  <c r="AG25"/>
  <c r="AH25"/>
  <c r="AI25"/>
  <c r="AG26"/>
  <c r="AH26"/>
  <c r="AI26"/>
  <c r="AG27"/>
  <c r="AH27"/>
  <c r="AI27"/>
  <c r="AG28"/>
  <c r="AH28"/>
  <c r="AI28"/>
  <c r="AG29"/>
  <c r="AH29"/>
  <c r="AI29"/>
  <c r="AG30"/>
  <c r="AH30"/>
  <c r="AI30"/>
  <c r="AG31"/>
  <c r="AH31"/>
  <c r="AI31"/>
  <c r="AG32"/>
  <c r="AH32"/>
  <c r="AI32"/>
  <c r="AA4"/>
  <c r="AB4"/>
  <c r="AC4"/>
  <c r="AA5"/>
  <c r="AB5"/>
  <c r="AC5"/>
  <c r="AA6"/>
  <c r="AB6"/>
  <c r="AC6"/>
  <c r="AA7"/>
  <c r="AB7"/>
  <c r="AC7"/>
  <c r="AA8"/>
  <c r="AB8"/>
  <c r="AC8"/>
  <c r="AA9"/>
  <c r="AB9"/>
  <c r="AC9"/>
  <c r="AA10"/>
  <c r="AB10"/>
  <c r="AC10"/>
  <c r="AA11"/>
  <c r="AB11"/>
  <c r="AC11"/>
  <c r="AA12"/>
  <c r="AB12"/>
  <c r="AC12"/>
  <c r="AA13"/>
  <c r="AB13"/>
  <c r="AC13"/>
  <c r="AA14"/>
  <c r="AB14"/>
  <c r="AC14"/>
  <c r="AA15"/>
  <c r="AB15"/>
  <c r="AC15"/>
  <c r="AA16"/>
  <c r="AB16"/>
  <c r="AC16"/>
  <c r="AA17"/>
  <c r="AB17"/>
  <c r="AC17"/>
  <c r="AA18"/>
  <c r="AB18"/>
  <c r="AC18"/>
  <c r="AA19"/>
  <c r="AB19"/>
  <c r="AC19"/>
  <c r="AA20"/>
  <c r="AB20"/>
  <c r="AC20"/>
  <c r="AA21"/>
  <c r="AB21"/>
  <c r="AC21"/>
  <c r="AA22"/>
  <c r="AB22"/>
  <c r="AC22"/>
  <c r="AA23"/>
  <c r="AB23"/>
  <c r="AC23"/>
  <c r="AA24"/>
  <c r="AB24"/>
  <c r="AC24"/>
  <c r="AA25"/>
  <c r="AB25"/>
  <c r="AC25"/>
  <c r="AA26"/>
  <c r="AB26"/>
  <c r="AC26"/>
  <c r="AA27"/>
  <c r="AB27"/>
  <c r="AC27"/>
  <c r="AA28"/>
  <c r="AB28"/>
  <c r="AC28"/>
  <c r="AA29"/>
  <c r="AB29"/>
  <c r="AC29"/>
  <c r="AA30"/>
  <c r="AB30"/>
  <c r="AC30"/>
  <c r="AA31"/>
  <c r="AB31"/>
  <c r="AC31"/>
  <c r="AA32"/>
  <c r="AB32"/>
  <c r="AC32"/>
  <c r="U4"/>
  <c r="V4"/>
  <c r="W4"/>
  <c r="U5"/>
  <c r="V5"/>
  <c r="W5"/>
  <c r="U6"/>
  <c r="V6"/>
  <c r="W6"/>
  <c r="U7"/>
  <c r="V7"/>
  <c r="W7"/>
  <c r="U8"/>
  <c r="V8"/>
  <c r="W8"/>
  <c r="U9"/>
  <c r="V9"/>
  <c r="W9"/>
  <c r="U10"/>
  <c r="V10"/>
  <c r="W10"/>
  <c r="U11"/>
  <c r="V11"/>
  <c r="W11"/>
  <c r="U12"/>
  <c r="V12"/>
  <c r="W12"/>
  <c r="U13"/>
  <c r="V13"/>
  <c r="W13"/>
  <c r="U14"/>
  <c r="V14"/>
  <c r="W14"/>
  <c r="U15"/>
  <c r="V15"/>
  <c r="W15"/>
  <c r="U16"/>
  <c r="V16"/>
  <c r="W16"/>
  <c r="U17"/>
  <c r="V17"/>
  <c r="W17"/>
  <c r="U18"/>
  <c r="V18"/>
  <c r="W18"/>
  <c r="U19"/>
  <c r="V19"/>
  <c r="W19"/>
  <c r="U20"/>
  <c r="V20"/>
  <c r="W20"/>
  <c r="U21"/>
  <c r="V21"/>
  <c r="W21"/>
  <c r="U22"/>
  <c r="V22"/>
  <c r="W22"/>
  <c r="U23"/>
  <c r="V23"/>
  <c r="W23"/>
  <c r="U24"/>
  <c r="V24"/>
  <c r="W24"/>
  <c r="U25"/>
  <c r="V25"/>
  <c r="W25"/>
  <c r="U26"/>
  <c r="V26"/>
  <c r="W26"/>
  <c r="U27"/>
  <c r="V27"/>
  <c r="W27"/>
  <c r="U28"/>
  <c r="V28"/>
  <c r="W28"/>
  <c r="U29"/>
  <c r="V29"/>
  <c r="W29"/>
  <c r="U30"/>
  <c r="V30"/>
  <c r="W30"/>
  <c r="U31"/>
  <c r="V31"/>
  <c r="W31"/>
  <c r="U32"/>
  <c r="V32"/>
  <c r="W32"/>
  <c r="P4"/>
  <c r="Q4"/>
  <c r="R4"/>
  <c r="P5"/>
  <c r="Q5"/>
  <c r="R5"/>
  <c r="P6"/>
  <c r="Q6"/>
  <c r="R6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5"/>
  <c r="Q15"/>
  <c r="R15"/>
  <c r="P16"/>
  <c r="Q16"/>
  <c r="R16"/>
  <c r="P17"/>
  <c r="Q17"/>
  <c r="R17"/>
  <c r="P18"/>
  <c r="Q18"/>
  <c r="R18"/>
  <c r="P19"/>
  <c r="Q19"/>
  <c r="R19"/>
  <c r="P20"/>
  <c r="Q20"/>
  <c r="R20"/>
  <c r="P21"/>
  <c r="Q21"/>
  <c r="R21"/>
  <c r="P22"/>
  <c r="Q22"/>
  <c r="R22"/>
  <c r="P23"/>
  <c r="Q23"/>
  <c r="R23"/>
  <c r="P24"/>
  <c r="Q24"/>
  <c r="R24"/>
  <c r="P25"/>
  <c r="Q25"/>
  <c r="R25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K4"/>
  <c r="L4"/>
  <c r="M4"/>
  <c r="N4"/>
  <c r="K5"/>
  <c r="L5"/>
  <c r="M5"/>
  <c r="N5"/>
  <c r="K6"/>
  <c r="L6"/>
  <c r="M6"/>
  <c r="N6"/>
  <c r="K7"/>
  <c r="L7"/>
  <c r="M7"/>
  <c r="N7"/>
  <c r="K8"/>
  <c r="L8"/>
  <c r="M8"/>
  <c r="N8"/>
  <c r="K9"/>
  <c r="L9"/>
  <c r="M9"/>
  <c r="N9"/>
  <c r="K10"/>
  <c r="L10"/>
  <c r="M10"/>
  <c r="N10"/>
  <c r="K11"/>
  <c r="L11"/>
  <c r="M11"/>
  <c r="N11"/>
  <c r="K12"/>
  <c r="L12"/>
  <c r="M12"/>
  <c r="N12"/>
  <c r="K13"/>
  <c r="L13"/>
  <c r="M13"/>
  <c r="N13"/>
  <c r="K14"/>
  <c r="L14"/>
  <c r="M14"/>
  <c r="N14"/>
  <c r="K15"/>
  <c r="L15"/>
  <c r="M15"/>
  <c r="N15"/>
  <c r="K16"/>
  <c r="L16"/>
  <c r="M16"/>
  <c r="N16"/>
  <c r="K17"/>
  <c r="L17"/>
  <c r="M17"/>
  <c r="N17"/>
  <c r="K18"/>
  <c r="L18"/>
  <c r="M18"/>
  <c r="N18"/>
  <c r="K19"/>
  <c r="L19"/>
  <c r="M19"/>
  <c r="N19"/>
  <c r="K20"/>
  <c r="L20"/>
  <c r="M20"/>
  <c r="N20"/>
  <c r="K21"/>
  <c r="L21"/>
  <c r="M21"/>
  <c r="N21"/>
  <c r="K22"/>
  <c r="L22"/>
  <c r="M22"/>
  <c r="N22"/>
  <c r="K23"/>
  <c r="L23"/>
  <c r="M23"/>
  <c r="N23"/>
  <c r="K24"/>
  <c r="L24"/>
  <c r="M24"/>
  <c r="N24"/>
  <c r="K25"/>
  <c r="L25"/>
  <c r="M25"/>
  <c r="N25"/>
  <c r="K26"/>
  <c r="L26"/>
  <c r="M26"/>
  <c r="N26"/>
  <c r="K27"/>
  <c r="L27"/>
  <c r="M27"/>
  <c r="N27"/>
  <c r="K28"/>
  <c r="L28"/>
  <c r="M28"/>
  <c r="N28"/>
  <c r="K29"/>
  <c r="L29"/>
  <c r="M29"/>
  <c r="N29"/>
  <c r="K30"/>
  <c r="L30"/>
  <c r="M30"/>
  <c r="N30"/>
  <c r="K31"/>
  <c r="L31"/>
  <c r="M31"/>
  <c r="N31"/>
  <c r="K32"/>
  <c r="L32"/>
  <c r="M32"/>
  <c r="N32"/>
  <c r="F4"/>
  <c r="G4"/>
  <c r="H4"/>
  <c r="I4"/>
  <c r="F5"/>
  <c r="G5"/>
  <c r="H5"/>
  <c r="I5"/>
  <c r="F6"/>
  <c r="G6"/>
  <c r="H6"/>
  <c r="I6"/>
  <c r="F7"/>
  <c r="G7"/>
  <c r="H7"/>
  <c r="I7"/>
  <c r="F8"/>
  <c r="G8"/>
  <c r="H8"/>
  <c r="I8"/>
  <c r="F9"/>
  <c r="G9"/>
  <c r="H9"/>
  <c r="I9"/>
  <c r="F10"/>
  <c r="G10"/>
  <c r="H10"/>
  <c r="I10"/>
  <c r="F11"/>
  <c r="G11"/>
  <c r="H11"/>
  <c r="I11"/>
  <c r="F12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F29"/>
  <c r="G29"/>
  <c r="H29"/>
  <c r="I29"/>
  <c r="F30"/>
  <c r="G30"/>
  <c r="H30"/>
  <c r="I30"/>
  <c r="F31"/>
  <c r="G31"/>
  <c r="H31"/>
  <c r="I31"/>
  <c r="F32"/>
  <c r="G32"/>
  <c r="H32"/>
  <c r="I32"/>
  <c r="AI3"/>
  <c r="AG3"/>
  <c r="AH3"/>
  <c r="AA3"/>
  <c r="AC3"/>
  <c r="AB3"/>
  <c r="W3"/>
  <c r="V3"/>
  <c r="U3"/>
  <c r="R3"/>
  <c r="P3"/>
  <c r="Q3"/>
  <c r="M3"/>
  <c r="K3"/>
  <c r="L3"/>
  <c r="N3"/>
  <c r="F3"/>
  <c r="I3"/>
  <c r="G3"/>
  <c r="H3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"/>
  <c r="C4"/>
  <c r="B4"/>
  <c r="C3"/>
  <c r="B5" i="4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C3"/>
  <c r="C4"/>
  <c r="B4"/>
  <c r="B3"/>
</calcChain>
</file>

<file path=xl/sharedStrings.xml><?xml version="1.0" encoding="utf-8"?>
<sst xmlns="http://schemas.openxmlformats.org/spreadsheetml/2006/main" count="137" uniqueCount="93">
  <si>
    <t>Nom</t>
  </si>
  <si>
    <t>Prénom</t>
  </si>
  <si>
    <t>1.01 Identifier des fonctions assurées par un objet technique.</t>
  </si>
  <si>
    <t>1.02 Identifier la solution technique retenue pour réaliser une fonction de service.</t>
  </si>
  <si>
    <t>1.03 Comparer, sur différents objets techniques, les solutions techniques retenues pour répondre à une même fonction de service.</t>
  </si>
  <si>
    <t>1.04 Modifier tout ou partie d'une structure ou d'un assemblage pour satisfaire une fonction de service donnée.</t>
  </si>
  <si>
    <t>1.05 Réaliser cette modification à l'aide d'un logiciel.</t>
  </si>
  <si>
    <t>1.06 Mettre en relation les contraintes à respecter et les solutions techniques retenues.</t>
  </si>
  <si>
    <t>1.07 Relier les choix esthétiques au style artistique en vigueur au moment de la création.</t>
  </si>
  <si>
    <t>1.08 Identifier, de manière qualitative, l'influence d'un contexte social et économique sur la conception et la commercialisation d'un objet technique simple.</t>
  </si>
  <si>
    <t>1.09 Traduire sous forme de croquis l'organisation structurelle d'un objet technique</t>
  </si>
  <si>
    <t>1.10 Traduire sous forme de schéma les fonctions assurées par un objet technique</t>
  </si>
  <si>
    <t>1.11 Réaliser   la  maquette   numérique   d'un volume élémentaire.</t>
  </si>
  <si>
    <t>1.12 Modifier une représentation numérique d'un volume simple avec un logiciel de conception assistée par ordinateur.</t>
  </si>
  <si>
    <t>1.13 Associer une représentation 3D à une représentation 2D.</t>
  </si>
  <si>
    <t>2.01 Mettre en place et interpréter un essai pour définir, de façon qualitative, une propriété donnée.</t>
  </si>
  <si>
    <t>2.02 Classer de manière qualitative plusieurs matériaux selon une propriété simple à respecter.</t>
  </si>
  <si>
    <t>2.03 Mettre en relation, dans une structure, une ou des propriétés avec les formes, les matériaux et les efforts mis en jeu.</t>
  </si>
  <si>
    <t>2.04 Identifier l'origine des matières premières et leur disponibilité.</t>
  </si>
  <si>
    <t>2.05 Associer le matériau de l'objet technique à la (ou aux) matière(s) première(s).</t>
  </si>
  <si>
    <t>2.06 Identifier l'impact d'une transformation et d'un recyclage en terme de développement durable.</t>
  </si>
  <si>
    <t>3.01 Repérer, sur un objet technique, les énergies d'entrée et de sortie.</t>
  </si>
  <si>
    <t>3.02 Repérer les transformations énergétiques.</t>
  </si>
  <si>
    <t>3.03  Identifier, sur un objet technique, les différents éléments de la chaîne d'énergie et les repérer sur un schéma structurel.</t>
  </si>
  <si>
    <t>3.04 Identifier des solutions qui permettent de réduire les pertes énergétiques.</t>
  </si>
  <si>
    <t>3.05 Caractériser l'impact environnemental de ces économies.</t>
  </si>
  <si>
    <t>4.01 Identifier l'évolution des besoins.</t>
  </si>
  <si>
    <t>4.02 Repérer sur une famille d'objets techniques, l'évolution des principes techniques ou des choix artistiques.</t>
  </si>
  <si>
    <t>4.03 Associer les grands inventeurs, ingénieurs et artistes et leurs réalisations.</t>
  </si>
  <si>
    <t>4.04 Différencier outil et machine.</t>
  </si>
  <si>
    <t>4.05 Mettre en relation une tâche avec différents outils et machines utilisées au cours des âges.</t>
  </si>
  <si>
    <t>5.01 Distinguer les fonctions et énoncer les caractéristiques essentielles des composants matériels et logiciels d'un environnement informatique.</t>
  </si>
  <si>
    <t xml:space="preserve">5.04 Organiser des informations pour les utiliser. </t>
  </si>
  <si>
    <t>5.05 Rechercher, recenser, sélectionner et organiser des informations pour les utiliser.</t>
  </si>
  <si>
    <t>5.06 Identifier les sources (auteur, date, titre, lien vers la ressource).</t>
  </si>
  <si>
    <t>5.07  Identifier les droits d'utilisation et de partage des ressources et des outils numériques, ainsi que les risques encourus en cas de non respect des règles et procédures d'utilisation.</t>
  </si>
  <si>
    <t>6.01 Associer les formes, l'aspect et la structure d'un composant à un procédé de réalisation.</t>
  </si>
  <si>
    <t>6.02 Énoncer les contraintes de sécurité liées à la mise en œuvre d'un procédé de réalisation.</t>
  </si>
  <si>
    <t>6.03 Proposer un contrôle pour la réalisation future (pièces, assemblage, produit fini).</t>
  </si>
  <si>
    <t>6.04 Distinguer l'usage d'une maquette et d'un prototype dans le développement d'un objet technique.</t>
  </si>
  <si>
    <t>6.05 Participer à la réalisation de la maquette d'un objet technique.</t>
  </si>
  <si>
    <t>6.06 Transférer les données d'un plan sur une maquette ou dans la réalité</t>
  </si>
  <si>
    <t>6.07 Relever des dimensions sur l'objet technique réel et les adapter à la réalisation d'une maquette ou d'un plan.</t>
  </si>
  <si>
    <t>6.08 Situer son action sur un planning de réalisation d'un objet technique.</t>
  </si>
  <si>
    <t>6.09 Justifier des antériorités des opérations de fabrication ou d'assemblage.</t>
  </si>
  <si>
    <t>S'INFORMER ANALYSER</t>
  </si>
  <si>
    <t>REALISER</t>
  </si>
  <si>
    <t>APPRECIER</t>
  </si>
  <si>
    <t>RENDRE COMPTE</t>
  </si>
  <si>
    <t>Compétence 3 Démarche</t>
  </si>
  <si>
    <t>Energie</t>
  </si>
  <si>
    <t>Matière</t>
  </si>
  <si>
    <t>Objets</t>
  </si>
  <si>
    <t>EDD</t>
  </si>
  <si>
    <t>Compétence 3 Technologie</t>
  </si>
  <si>
    <t>Compétence 3  Mathématiques</t>
  </si>
  <si>
    <t>Organisation et gestion de données</t>
  </si>
  <si>
    <t>Géométrie</t>
  </si>
  <si>
    <t>Grandeurs et mesures</t>
  </si>
  <si>
    <t>Environnement numérique</t>
  </si>
  <si>
    <t>Responsable</t>
  </si>
  <si>
    <t>Se documenter</t>
  </si>
  <si>
    <t>Compétence 4</t>
  </si>
  <si>
    <t>Connaissances sur l'architecture</t>
  </si>
  <si>
    <t>Découvertes scientifiques et techniques</t>
  </si>
  <si>
    <t>Pratiquer différents langages</t>
  </si>
  <si>
    <t>Comportement responsable (sécurité, notions économiques)</t>
  </si>
  <si>
    <t>Autonomie</t>
  </si>
  <si>
    <t>Projet équipe : Initiative</t>
  </si>
  <si>
    <t>Compétence 5</t>
  </si>
  <si>
    <t>Compétences 6 et 7</t>
  </si>
  <si>
    <t>5.02 Identifier les principes de base de l'organisation et du fonctionnement d'un réseau.</t>
  </si>
  <si>
    <t>5.03 Entrer dans un ENT, identifier les services pour un travail collectif et utiliser les principales fonctionnalités des outils propres à un ENT.</t>
  </si>
  <si>
    <t>Compétence 1</t>
  </si>
  <si>
    <t>Compétence 3
Démarche</t>
  </si>
  <si>
    <t>Compétence 3 
Technologie</t>
  </si>
  <si>
    <t>Compétence 3  
Mathématiques</t>
  </si>
  <si>
    <t>Compétence 6 &amp; 7</t>
  </si>
  <si>
    <t>Produire</t>
  </si>
  <si>
    <t>Communiquer</t>
  </si>
  <si>
    <t>Repères culture artistique</t>
  </si>
  <si>
    <t>Représentation</t>
  </si>
  <si>
    <t>Comp. 1</t>
  </si>
  <si>
    <t>ECRIRE</t>
  </si>
  <si>
    <t>Nombres et calculs</t>
  </si>
  <si>
    <t>Comp 1</t>
  </si>
  <si>
    <t>Ecrire</t>
  </si>
  <si>
    <t>Capacités : Approche 1</t>
  </si>
  <si>
    <t>Capacités : Approche 2</t>
  </si>
  <si>
    <t>Capacités : Approche 3</t>
  </si>
  <si>
    <t>Capacités : Approche 4</t>
  </si>
  <si>
    <t>Capacités : Approche 5</t>
  </si>
  <si>
    <t>Capacités : Approche 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</si>
</sst>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i/>
      <sz val="12"/>
      <color indexed="8"/>
      <name val="Calibri"/>
      <family val="2"/>
    </font>
    <font>
      <b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2">
    <xf numFmtId="0" fontId="0" fillId="0" borderId="0" xfId="0"/>
    <xf numFmtId="0" fontId="0" fillId="0" borderId="0" xfId="0" applyAlignment="1">
      <alignment textRotation="90"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2" borderId="2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6" borderId="5" xfId="0" applyFill="1" applyBorder="1"/>
    <xf numFmtId="0" fontId="0" fillId="6" borderId="8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9" xfId="0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2" xfId="0" applyFill="1" applyBorder="1"/>
    <xf numFmtId="0" fontId="0" fillId="3" borderId="15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23" xfId="0" applyFill="1" applyBorder="1"/>
    <xf numFmtId="0" fontId="0" fillId="6" borderId="24" xfId="0" applyFill="1" applyBorder="1"/>
    <xf numFmtId="0" fontId="0" fillId="7" borderId="23" xfId="0" applyFill="1" applyBorder="1"/>
    <xf numFmtId="0" fontId="0" fillId="7" borderId="22" xfId="0" applyFill="1" applyBorder="1"/>
    <xf numFmtId="0" fontId="0" fillId="0" borderId="9" xfId="0" applyBorder="1" applyAlignment="1">
      <alignment horizontal="center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justify"/>
    </xf>
    <xf numFmtId="0" fontId="0" fillId="4" borderId="6" xfId="0" applyFill="1" applyBorder="1" applyAlignment="1">
      <alignment horizontal="center" vertical="justify"/>
    </xf>
    <xf numFmtId="0" fontId="0" fillId="10" borderId="5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9" borderId="1" xfId="0" applyFill="1" applyBorder="1"/>
    <xf numFmtId="0" fontId="3" fillId="11" borderId="4" xfId="0" applyFont="1" applyFill="1" applyBorder="1" applyAlignment="1">
      <alignment horizontal="center" vertical="center"/>
    </xf>
    <xf numFmtId="0" fontId="0" fillId="11" borderId="1" xfId="0" applyFill="1" applyBorder="1"/>
    <xf numFmtId="0" fontId="0" fillId="2" borderId="18" xfId="0" applyFill="1" applyBorder="1"/>
    <xf numFmtId="0" fontId="0" fillId="12" borderId="1" xfId="0" applyFill="1" applyBorder="1"/>
    <xf numFmtId="0" fontId="0" fillId="12" borderId="7" xfId="0" applyFill="1" applyBorder="1"/>
    <xf numFmtId="0" fontId="0" fillId="8" borderId="1" xfId="0" applyFill="1" applyBorder="1"/>
    <xf numFmtId="0" fontId="0" fillId="8" borderId="7" xfId="0" applyFill="1" applyBorder="1"/>
    <xf numFmtId="0" fontId="0" fillId="10" borderId="1" xfId="0" applyFill="1" applyBorder="1"/>
    <xf numFmtId="0" fontId="0" fillId="10" borderId="7" xfId="0" applyFill="1" applyBorder="1"/>
    <xf numFmtId="0" fontId="0" fillId="5" borderId="2" xfId="0" applyFill="1" applyBorder="1"/>
    <xf numFmtId="0" fontId="0" fillId="13" borderId="1" xfId="0" applyFill="1" applyBorder="1"/>
    <xf numFmtId="0" fontId="0" fillId="13" borderId="7" xfId="0" applyFill="1" applyBorder="1"/>
    <xf numFmtId="0" fontId="0" fillId="14" borderId="1" xfId="0" applyFill="1" applyBorder="1"/>
    <xf numFmtId="0" fontId="3" fillId="14" borderId="4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3" fillId="14" borderId="14" xfId="0" applyFont="1" applyFill="1" applyBorder="1" applyAlignment="1">
      <alignment horizontal="center" vertical="center" wrapText="1"/>
    </xf>
    <xf numFmtId="0" fontId="0" fillId="15" borderId="2" xfId="0" applyFill="1" applyBorder="1"/>
    <xf numFmtId="0" fontId="0" fillId="14" borderId="2" xfId="0" applyFill="1" applyBorder="1"/>
    <xf numFmtId="0" fontId="0" fillId="0" borderId="0" xfId="0" applyNumberFormat="1"/>
    <xf numFmtId="0" fontId="0" fillId="16" borderId="5" xfId="0" applyFill="1" applyBorder="1"/>
    <xf numFmtId="0" fontId="0" fillId="16" borderId="1" xfId="0" applyFill="1" applyBorder="1"/>
    <xf numFmtId="0" fontId="0" fillId="16" borderId="2" xfId="0" applyFill="1" applyBorder="1"/>
    <xf numFmtId="0" fontId="0" fillId="18" borderId="1" xfId="0" applyFill="1" applyBorder="1"/>
    <xf numFmtId="0" fontId="0" fillId="19" borderId="1" xfId="0" applyFill="1" applyBorder="1"/>
    <xf numFmtId="0" fontId="0" fillId="19" borderId="8" xfId="0" applyFill="1" applyBorder="1"/>
    <xf numFmtId="0" fontId="2" fillId="19" borderId="23" xfId="0" applyFont="1" applyFill="1" applyBorder="1" applyAlignment="1">
      <alignment vertical="center" textRotation="90" wrapText="1"/>
    </xf>
    <xf numFmtId="0" fontId="2" fillId="19" borderId="24" xfId="0" applyFont="1" applyFill="1" applyBorder="1" applyAlignment="1">
      <alignment vertical="center" textRotation="90" wrapText="1"/>
    </xf>
    <xf numFmtId="0" fontId="0" fillId="20" borderId="18" xfId="0" applyFill="1" applyBorder="1"/>
    <xf numFmtId="0" fontId="0" fillId="20" borderId="19" xfId="0" applyFill="1" applyBorder="1"/>
    <xf numFmtId="0" fontId="2" fillId="20" borderId="23" xfId="0" applyFont="1" applyFill="1" applyBorder="1" applyAlignment="1">
      <alignment vertical="center" textRotation="90" wrapText="1"/>
    </xf>
    <xf numFmtId="0" fontId="2" fillId="21" borderId="23" xfId="0" applyFont="1" applyFill="1" applyBorder="1" applyAlignment="1">
      <alignment vertical="center" textRotation="90" wrapText="1"/>
    </xf>
    <xf numFmtId="0" fontId="0" fillId="21" borderId="5" xfId="0" applyFill="1" applyBorder="1"/>
    <xf numFmtId="0" fontId="0" fillId="21" borderId="1" xfId="0" applyFill="1" applyBorder="1"/>
    <xf numFmtId="0" fontId="0" fillId="21" borderId="8" xfId="0" applyFill="1" applyBorder="1"/>
    <xf numFmtId="0" fontId="0" fillId="21" borderId="6" xfId="0" applyFill="1" applyBorder="1"/>
    <xf numFmtId="0" fontId="0" fillId="21" borderId="7" xfId="0" applyFill="1" applyBorder="1"/>
    <xf numFmtId="0" fontId="0" fillId="21" borderId="9" xfId="0" applyFill="1" applyBorder="1"/>
    <xf numFmtId="0" fontId="2" fillId="21" borderId="24" xfId="0" applyFont="1" applyFill="1" applyBorder="1" applyAlignment="1">
      <alignment vertical="center" textRotation="90" wrapText="1"/>
    </xf>
    <xf numFmtId="0" fontId="0" fillId="22" borderId="5" xfId="0" applyFill="1" applyBorder="1"/>
    <xf numFmtId="0" fontId="0" fillId="22" borderId="1" xfId="0" applyFill="1" applyBorder="1"/>
    <xf numFmtId="0" fontId="0" fillId="22" borderId="8" xfId="0" applyFill="1" applyBorder="1"/>
    <xf numFmtId="0" fontId="0" fillId="22" borderId="23" xfId="0" applyFill="1" applyBorder="1"/>
    <xf numFmtId="0" fontId="0" fillId="22" borderId="6" xfId="0" applyFill="1" applyBorder="1"/>
    <xf numFmtId="0" fontId="0" fillId="22" borderId="7" xfId="0" applyFill="1" applyBorder="1"/>
    <xf numFmtId="0" fontId="0" fillId="22" borderId="9" xfId="0" applyFill="1" applyBorder="1"/>
    <xf numFmtId="0" fontId="0" fillId="22" borderId="24" xfId="0" applyFill="1" applyBorder="1"/>
    <xf numFmtId="0" fontId="0" fillId="23" borderId="5" xfId="0" applyFill="1" applyBorder="1"/>
    <xf numFmtId="0" fontId="0" fillId="23" borderId="1" xfId="0" applyFill="1" applyBorder="1"/>
    <xf numFmtId="0" fontId="0" fillId="23" borderId="8" xfId="0" applyFill="1" applyBorder="1"/>
    <xf numFmtId="0" fontId="0" fillId="23" borderId="23" xfId="0" applyFill="1" applyBorder="1"/>
    <xf numFmtId="0" fontId="2" fillId="24" borderId="23" xfId="0" applyFont="1" applyFill="1" applyBorder="1" applyAlignment="1">
      <alignment vertical="center" textRotation="90" wrapText="1"/>
    </xf>
    <xf numFmtId="0" fontId="0" fillId="24" borderId="20" xfId="0" applyFill="1" applyBorder="1"/>
    <xf numFmtId="0" fontId="0" fillId="24" borderId="18" xfId="0" applyFill="1" applyBorder="1"/>
    <xf numFmtId="0" fontId="0" fillId="24" borderId="19" xfId="0" applyFill="1" applyBorder="1"/>
    <xf numFmtId="0" fontId="0" fillId="25" borderId="5" xfId="0" applyFill="1" applyBorder="1"/>
    <xf numFmtId="0" fontId="0" fillId="25" borderId="1" xfId="0" applyFill="1" applyBorder="1"/>
    <xf numFmtId="0" fontId="0" fillId="25" borderId="8" xfId="0" applyFill="1" applyBorder="1"/>
    <xf numFmtId="0" fontId="0" fillId="25" borderId="23" xfId="0" applyFill="1" applyBorder="1"/>
    <xf numFmtId="0" fontId="0" fillId="18" borderId="5" xfId="0" applyFill="1" applyBorder="1"/>
    <xf numFmtId="0" fontId="0" fillId="18" borderId="23" xfId="0" applyFill="1" applyBorder="1"/>
    <xf numFmtId="0" fontId="0" fillId="18" borderId="6" xfId="0" applyFill="1" applyBorder="1"/>
    <xf numFmtId="0" fontId="0" fillId="18" borderId="7" xfId="0" applyFill="1" applyBorder="1"/>
    <xf numFmtId="0" fontId="0" fillId="18" borderId="24" xfId="0" applyFill="1" applyBorder="1"/>
    <xf numFmtId="0" fontId="0" fillId="16" borderId="23" xfId="0" applyFill="1" applyBorder="1"/>
    <xf numFmtId="0" fontId="0" fillId="3" borderId="23" xfId="0" applyFill="1" applyBorder="1"/>
    <xf numFmtId="0" fontId="0" fillId="3" borderId="24" xfId="0" applyFill="1" applyBorder="1"/>
    <xf numFmtId="0" fontId="0" fillId="0" borderId="8" xfId="0" applyBorder="1"/>
    <xf numFmtId="0" fontId="0" fillId="18" borderId="8" xfId="0" applyFill="1" applyBorder="1"/>
    <xf numFmtId="0" fontId="0" fillId="18" borderId="9" xfId="0" applyFill="1" applyBorder="1"/>
    <xf numFmtId="0" fontId="0" fillId="9" borderId="16" xfId="0" applyFill="1" applyBorder="1"/>
    <xf numFmtId="0" fontId="0" fillId="12" borderId="16" xfId="0" applyFill="1" applyBorder="1"/>
    <xf numFmtId="0" fontId="0" fillId="12" borderId="17" xfId="0" applyFill="1" applyBorder="1"/>
    <xf numFmtId="0" fontId="0" fillId="12" borderId="8" xfId="0" applyFill="1" applyBorder="1"/>
    <xf numFmtId="0" fontId="0" fillId="9" borderId="8" xfId="0" applyFill="1" applyBorder="1"/>
    <xf numFmtId="0" fontId="0" fillId="12" borderId="9" xfId="0" applyFill="1" applyBorder="1"/>
    <xf numFmtId="0" fontId="3" fillId="4" borderId="14" xfId="0" applyFont="1" applyFill="1" applyBorder="1" applyAlignment="1">
      <alignment horizontal="center" vertical="center"/>
    </xf>
    <xf numFmtId="0" fontId="0" fillId="4" borderId="2" xfId="0" applyFill="1" applyBorder="1"/>
    <xf numFmtId="0" fontId="0" fillId="8" borderId="2" xfId="0" applyFill="1" applyBorder="1"/>
    <xf numFmtId="0" fontId="0" fillId="8" borderId="15" xfId="0" applyFill="1" applyBorder="1"/>
    <xf numFmtId="0" fontId="3" fillId="11" borderId="21" xfId="0" applyFont="1" applyFill="1" applyBorder="1" applyAlignment="1">
      <alignment horizontal="center" vertical="center" wrapText="1"/>
    </xf>
    <xf numFmtId="0" fontId="0" fillId="4" borderId="23" xfId="0" applyFill="1" applyBorder="1"/>
    <xf numFmtId="0" fontId="0" fillId="8" borderId="23" xfId="0" applyFill="1" applyBorder="1"/>
    <xf numFmtId="0" fontId="0" fillId="8" borderId="24" xfId="0" applyFill="1" applyBorder="1"/>
    <xf numFmtId="0" fontId="3" fillId="9" borderId="18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0" fillId="11" borderId="2" xfId="0" applyFill="1" applyBorder="1"/>
    <xf numFmtId="0" fontId="0" fillId="10" borderId="2" xfId="0" applyFill="1" applyBorder="1"/>
    <xf numFmtId="0" fontId="0" fillId="10" borderId="15" xfId="0" applyFill="1" applyBorder="1"/>
    <xf numFmtId="0" fontId="0" fillId="11" borderId="35" xfId="0" applyFill="1" applyBorder="1"/>
    <xf numFmtId="0" fontId="0" fillId="10" borderId="35" xfId="0" applyFill="1" applyBorder="1"/>
    <xf numFmtId="0" fontId="0" fillId="10" borderId="36" xfId="0" applyFill="1" applyBorder="1"/>
    <xf numFmtId="0" fontId="3" fillId="3" borderId="1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0" fillId="3" borderId="27" xfId="0" applyFill="1" applyBorder="1"/>
    <xf numFmtId="0" fontId="0" fillId="5" borderId="23" xfId="0" applyFill="1" applyBorder="1"/>
    <xf numFmtId="0" fontId="0" fillId="5" borderId="24" xfId="0" applyFill="1" applyBorder="1"/>
    <xf numFmtId="0" fontId="0" fillId="2" borderId="28" xfId="0" applyFill="1" applyBorder="1"/>
    <xf numFmtId="0" fontId="0" fillId="13" borderId="2" xfId="0" applyFill="1" applyBorder="1"/>
    <xf numFmtId="0" fontId="0" fillId="13" borderId="15" xfId="0" applyFill="1" applyBorder="1"/>
    <xf numFmtId="0" fontId="3" fillId="14" borderId="21" xfId="0" applyFont="1" applyFill="1" applyBorder="1" applyAlignment="1">
      <alignment horizontal="center" vertical="center" wrapText="1"/>
    </xf>
    <xf numFmtId="0" fontId="0" fillId="15" borderId="16" xfId="0" applyFill="1" applyBorder="1"/>
    <xf numFmtId="0" fontId="0" fillId="14" borderId="16" xfId="0" applyFill="1" applyBorder="1"/>
    <xf numFmtId="0" fontId="0" fillId="2" borderId="27" xfId="0" applyFill="1" applyBorder="1"/>
    <xf numFmtId="0" fontId="0" fillId="13" borderId="23" xfId="0" applyFill="1" applyBorder="1"/>
    <xf numFmtId="0" fontId="0" fillId="2" borderId="23" xfId="0" applyFill="1" applyBorder="1"/>
    <xf numFmtId="0" fontId="0" fillId="13" borderId="24" xfId="0" applyFill="1" applyBorder="1"/>
    <xf numFmtId="0" fontId="0" fillId="14" borderId="23" xfId="0" applyFill="1" applyBorder="1"/>
    <xf numFmtId="0" fontId="0" fillId="15" borderId="23" xfId="0" applyFill="1" applyBorder="1"/>
    <xf numFmtId="0" fontId="0" fillId="15" borderId="24" xfId="0" applyFill="1" applyBorder="1"/>
    <xf numFmtId="0" fontId="0" fillId="26" borderId="5" xfId="0" applyFill="1" applyBorder="1" applyAlignment="1">
      <alignment horizontal="center"/>
    </xf>
    <xf numFmtId="0" fontId="0" fillId="9" borderId="38" xfId="0" applyFill="1" applyBorder="1"/>
    <xf numFmtId="0" fontId="0" fillId="9" borderId="39" xfId="0" applyFill="1" applyBorder="1"/>
    <xf numFmtId="0" fontId="0" fillId="26" borderId="1" xfId="0" applyFill="1" applyBorder="1" applyAlignment="1">
      <alignment horizontal="center"/>
    </xf>
    <xf numFmtId="0" fontId="0" fillId="26" borderId="8" xfId="0" applyFill="1" applyBorder="1" applyAlignment="1">
      <alignment horizontal="center"/>
    </xf>
    <xf numFmtId="0" fontId="0" fillId="26" borderId="6" xfId="0" applyFill="1" applyBorder="1" applyAlignment="1">
      <alignment horizontal="center"/>
    </xf>
    <xf numFmtId="0" fontId="0" fillId="26" borderId="7" xfId="0" applyFill="1" applyBorder="1" applyAlignment="1">
      <alignment horizontal="center"/>
    </xf>
    <xf numFmtId="0" fontId="0" fillId="26" borderId="9" xfId="0" applyFill="1" applyBorder="1" applyAlignment="1">
      <alignment horizontal="center"/>
    </xf>
    <xf numFmtId="0" fontId="0" fillId="2" borderId="5" xfId="0" applyNumberFormat="1" applyFill="1" applyBorder="1"/>
    <xf numFmtId="0" fontId="0" fillId="2" borderId="8" xfId="0" applyNumberFormat="1" applyFill="1" applyBorder="1"/>
    <xf numFmtId="0" fontId="0" fillId="0" borderId="5" xfId="0" applyNumberFormat="1" applyBorder="1"/>
    <xf numFmtId="0" fontId="0" fillId="0" borderId="8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27" borderId="3" xfId="0" applyFill="1" applyBorder="1" applyAlignment="1">
      <alignment horizontal="center" vertical="center" wrapText="1"/>
    </xf>
    <xf numFmtId="0" fontId="0" fillId="27" borderId="4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wrapText="1"/>
    </xf>
    <xf numFmtId="0" fontId="0" fillId="28" borderId="3" xfId="0" applyFill="1" applyBorder="1" applyAlignment="1">
      <alignment horizontal="center" vertical="center" wrapText="1"/>
    </xf>
    <xf numFmtId="0" fontId="0" fillId="28" borderId="4" xfId="0" applyFill="1" applyBorder="1" applyAlignment="1">
      <alignment horizontal="center" vertical="center" wrapText="1"/>
    </xf>
    <xf numFmtId="0" fontId="0" fillId="28" borderId="10" xfId="0" applyFill="1" applyBorder="1" applyAlignment="1">
      <alignment horizontal="center" vertical="center" wrapText="1"/>
    </xf>
    <xf numFmtId="0" fontId="0" fillId="28" borderId="23" xfId="0" applyFill="1" applyBorder="1"/>
    <xf numFmtId="0" fontId="0" fillId="28" borderId="24" xfId="0" applyFill="1" applyBorder="1"/>
    <xf numFmtId="0" fontId="0" fillId="4" borderId="1" xfId="0" applyFill="1" applyBorder="1" applyAlignment="1">
      <alignment horizontal="center" vertical="justify"/>
    </xf>
    <xf numFmtId="0" fontId="0" fillId="4" borderId="8" xfId="0" applyFill="1" applyBorder="1" applyAlignment="1">
      <alignment horizontal="center" vertical="justify"/>
    </xf>
    <xf numFmtId="0" fontId="0" fillId="4" borderId="7" xfId="0" applyFill="1" applyBorder="1" applyAlignment="1">
      <alignment horizontal="center" vertical="justify"/>
    </xf>
    <xf numFmtId="0" fontId="0" fillId="4" borderId="9" xfId="0" applyFill="1" applyBorder="1" applyAlignment="1">
      <alignment horizontal="center" vertical="justify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9" borderId="42" xfId="0" applyFill="1" applyBorder="1" applyAlignment="1">
      <alignment horizontal="center" vertical="center" wrapText="1"/>
    </xf>
    <xf numFmtId="0" fontId="0" fillId="26" borderId="38" xfId="0" applyFill="1" applyBorder="1" applyAlignment="1">
      <alignment horizontal="center"/>
    </xf>
    <xf numFmtId="0" fontId="0" fillId="9" borderId="10" xfId="0" applyFill="1" applyBorder="1" applyAlignment="1">
      <alignment horizontal="center" vertical="center"/>
    </xf>
    <xf numFmtId="0" fontId="0" fillId="20" borderId="20" xfId="0" applyFill="1" applyBorder="1"/>
    <xf numFmtId="0" fontId="0" fillId="19" borderId="5" xfId="0" applyFill="1" applyBorder="1"/>
    <xf numFmtId="0" fontId="0" fillId="19" borderId="6" xfId="0" applyFill="1" applyBorder="1"/>
    <xf numFmtId="0" fontId="0" fillId="19" borderId="7" xfId="0" applyFill="1" applyBorder="1"/>
    <xf numFmtId="0" fontId="0" fillId="19" borderId="9" xfId="0" applyFill="1" applyBorder="1"/>
    <xf numFmtId="0" fontId="0" fillId="16" borderId="27" xfId="0" applyFill="1" applyBorder="1"/>
    <xf numFmtId="0" fontId="6" fillId="20" borderId="27" xfId="0" applyFont="1" applyFill="1" applyBorder="1" applyAlignment="1">
      <alignment vertical="center" textRotation="90" wrapText="1"/>
    </xf>
    <xf numFmtId="0" fontId="2" fillId="24" borderId="27" xfId="0" applyFont="1" applyFill="1" applyBorder="1" applyAlignment="1">
      <alignment vertical="center" textRotation="90" wrapText="1"/>
    </xf>
    <xf numFmtId="0" fontId="0" fillId="23" borderId="27" xfId="0" applyFill="1" applyBorder="1"/>
    <xf numFmtId="0" fontId="0" fillId="25" borderId="27" xfId="0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10" xfId="0" applyBorder="1"/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/>
    <xf numFmtId="0" fontId="5" fillId="3" borderId="48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5" borderId="7" xfId="0" applyFill="1" applyBorder="1"/>
    <xf numFmtId="0" fontId="0" fillId="27" borderId="23" xfId="0" applyFill="1" applyBorder="1"/>
    <xf numFmtId="0" fontId="0" fillId="27" borderId="24" xfId="0" applyFill="1" applyBorder="1"/>
    <xf numFmtId="0" fontId="0" fillId="30" borderId="32" xfId="0" applyFill="1" applyBorder="1"/>
    <xf numFmtId="0" fontId="0" fillId="30" borderId="38" xfId="0" applyFill="1" applyBorder="1"/>
    <xf numFmtId="0" fontId="0" fillId="30" borderId="39" xfId="0" applyFill="1" applyBorder="1"/>
    <xf numFmtId="0" fontId="3" fillId="2" borderId="53" xfId="0" applyFont="1" applyFill="1" applyBorder="1" applyAlignment="1">
      <alignment horizontal="center" vertical="center" wrapText="1"/>
    </xf>
    <xf numFmtId="0" fontId="0" fillId="13" borderId="54" xfId="0" applyFill="1" applyBorder="1"/>
    <xf numFmtId="0" fontId="3" fillId="2" borderId="18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0" fillId="24" borderId="27" xfId="0" applyFill="1" applyBorder="1"/>
    <xf numFmtId="0" fontId="0" fillId="24" borderId="23" xfId="0" applyFill="1" applyBorder="1"/>
    <xf numFmtId="0" fontId="0" fillId="24" borderId="24" xfId="0" applyFill="1" applyBorder="1"/>
    <xf numFmtId="0" fontId="5" fillId="31" borderId="50" xfId="0" applyFont="1" applyFill="1" applyBorder="1" applyAlignment="1">
      <alignment horizontal="center" vertical="center"/>
    </xf>
    <xf numFmtId="0" fontId="3" fillId="31" borderId="53" xfId="0" applyFont="1" applyFill="1" applyBorder="1" applyAlignment="1">
      <alignment horizontal="center" vertical="center"/>
    </xf>
    <xf numFmtId="0" fontId="3" fillId="27" borderId="14" xfId="0" applyFont="1" applyFill="1" applyBorder="1" applyAlignment="1">
      <alignment horizontal="center" vertical="center" wrapText="1"/>
    </xf>
    <xf numFmtId="0" fontId="0" fillId="27" borderId="2" xfId="0" applyFill="1" applyBorder="1"/>
    <xf numFmtId="0" fontId="0" fillId="33" borderId="2" xfId="0" applyFill="1" applyBorder="1"/>
    <xf numFmtId="0" fontId="0" fillId="33" borderId="15" xfId="0" applyFill="1" applyBorder="1"/>
    <xf numFmtId="0" fontId="0" fillId="31" borderId="35" xfId="0" applyFill="1" applyBorder="1"/>
    <xf numFmtId="0" fontId="0" fillId="32" borderId="35" xfId="0" applyFill="1" applyBorder="1"/>
    <xf numFmtId="0" fontId="0" fillId="32" borderId="36" xfId="0" applyFill="1" applyBorder="1"/>
    <xf numFmtId="0" fontId="3" fillId="9" borderId="55" xfId="0" applyFont="1" applyFill="1" applyBorder="1" applyAlignment="1">
      <alignment horizontal="center" vertical="center" wrapText="1"/>
    </xf>
    <xf numFmtId="0" fontId="0" fillId="31" borderId="23" xfId="0" applyFill="1" applyBorder="1"/>
    <xf numFmtId="0" fontId="0" fillId="32" borderId="23" xfId="0" applyFill="1" applyBorder="1"/>
    <xf numFmtId="0" fontId="0" fillId="32" borderId="24" xfId="0" applyFill="1" applyBorder="1"/>
    <xf numFmtId="0" fontId="1" fillId="31" borderId="50" xfId="0" applyFont="1" applyFill="1" applyBorder="1" applyAlignment="1">
      <alignment horizontal="center" vertical="center"/>
    </xf>
    <xf numFmtId="0" fontId="0" fillId="31" borderId="22" xfId="0" applyFill="1" applyBorder="1" applyAlignment="1">
      <alignment horizontal="center" vertical="center" wrapText="1"/>
    </xf>
    <xf numFmtId="0" fontId="0" fillId="31" borderId="23" xfId="0" applyFill="1" applyBorder="1" applyAlignment="1">
      <alignment horizontal="center"/>
    </xf>
    <xf numFmtId="0" fontId="3" fillId="31" borderId="27" xfId="0" applyFont="1" applyFill="1" applyBorder="1" applyAlignment="1">
      <alignment vertical="center" textRotation="90" wrapText="1"/>
    </xf>
    <xf numFmtId="0" fontId="0" fillId="31" borderId="23" xfId="0" applyNumberFormat="1" applyFill="1" applyBorder="1"/>
    <xf numFmtId="0" fontId="0" fillId="31" borderId="24" xfId="0" applyFill="1" applyBorder="1" applyAlignment="1">
      <alignment horizontal="center"/>
    </xf>
    <xf numFmtId="0" fontId="0" fillId="31" borderId="24" xfId="0" applyNumberFormat="1" applyFill="1" applyBorder="1"/>
    <xf numFmtId="0" fontId="0" fillId="29" borderId="35" xfId="0" applyFill="1" applyBorder="1"/>
    <xf numFmtId="0" fontId="0" fillId="29" borderId="36" xfId="0" applyFill="1" applyBorder="1"/>
    <xf numFmtId="0" fontId="0" fillId="27" borderId="4" xfId="0" applyFill="1" applyBorder="1" applyAlignment="1">
      <alignment horizontal="center" vertical="center" wrapText="1"/>
    </xf>
    <xf numFmtId="0" fontId="0" fillId="0" borderId="2" xfId="0" applyFill="1" applyBorder="1"/>
    <xf numFmtId="0" fontId="2" fillId="0" borderId="4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17" borderId="26" xfId="0" applyFont="1" applyFill="1" applyBorder="1" applyAlignment="1">
      <alignment horizontal="center" vertical="center" textRotation="90" wrapText="1"/>
    </xf>
    <xf numFmtId="0" fontId="2" fillId="17" borderId="43" xfId="0" applyFont="1" applyFill="1" applyBorder="1" applyAlignment="1">
      <alignment horizontal="center" vertical="center" textRotation="90" wrapText="1"/>
    </xf>
    <xf numFmtId="0" fontId="2" fillId="19" borderId="26" xfId="0" applyFont="1" applyFill="1" applyBorder="1" applyAlignment="1">
      <alignment horizontal="center" vertical="center" textRotation="90" wrapText="1"/>
    </xf>
    <xf numFmtId="0" fontId="2" fillId="19" borderId="43" xfId="0" applyFont="1" applyFill="1" applyBorder="1" applyAlignment="1">
      <alignment horizontal="center" vertical="center" textRotation="90" wrapText="1"/>
    </xf>
    <xf numFmtId="0" fontId="2" fillId="21" borderId="26" xfId="0" applyFont="1" applyFill="1" applyBorder="1" applyAlignment="1">
      <alignment horizontal="center" vertical="center" textRotation="90" wrapText="1"/>
    </xf>
    <xf numFmtId="0" fontId="2" fillId="21" borderId="43" xfId="0" applyFont="1" applyFill="1" applyBorder="1" applyAlignment="1">
      <alignment horizontal="center" vertical="center" textRotation="90" wrapText="1"/>
    </xf>
    <xf numFmtId="0" fontId="0" fillId="17" borderId="4" xfId="0" applyFill="1" applyBorder="1" applyAlignment="1">
      <alignment horizontal="center" textRotation="90" wrapText="1"/>
    </xf>
    <xf numFmtId="0" fontId="0" fillId="17" borderId="1" xfId="0" applyFill="1" applyBorder="1" applyAlignment="1">
      <alignment horizontal="center" textRotation="90" wrapText="1"/>
    </xf>
    <xf numFmtId="0" fontId="0" fillId="8" borderId="4" xfId="0" applyFill="1" applyBorder="1" applyAlignment="1">
      <alignment horizontal="center" vertical="center" textRotation="90" wrapText="1"/>
    </xf>
    <xf numFmtId="0" fontId="0" fillId="8" borderId="1" xfId="0" applyFill="1" applyBorder="1" applyAlignment="1">
      <alignment horizontal="center" vertical="center" textRotation="90" wrapText="1"/>
    </xf>
    <xf numFmtId="0" fontId="2" fillId="6" borderId="26" xfId="0" applyFont="1" applyFill="1" applyBorder="1" applyAlignment="1">
      <alignment horizontal="center" vertical="center" textRotation="90" wrapText="1"/>
    </xf>
    <xf numFmtId="0" fontId="2" fillId="6" borderId="43" xfId="0" applyFont="1" applyFill="1" applyBorder="1" applyAlignment="1">
      <alignment horizontal="center" vertical="center" textRotation="90" wrapText="1"/>
    </xf>
    <xf numFmtId="0" fontId="2" fillId="18" borderId="26" xfId="0" applyFont="1" applyFill="1" applyBorder="1" applyAlignment="1">
      <alignment horizontal="center" vertical="center" textRotation="90" wrapText="1"/>
    </xf>
    <xf numFmtId="0" fontId="2" fillId="18" borderId="43" xfId="0" applyFont="1" applyFill="1" applyBorder="1" applyAlignment="1">
      <alignment horizontal="center" vertical="center" textRotation="90" wrapText="1"/>
    </xf>
    <xf numFmtId="0" fontId="0" fillId="17" borderId="21" xfId="0" applyFill="1" applyBorder="1" applyAlignment="1">
      <alignment horizontal="center" textRotation="90" wrapText="1"/>
    </xf>
    <xf numFmtId="0" fontId="0" fillId="17" borderId="16" xfId="0" applyFill="1" applyBorder="1" applyAlignment="1">
      <alignment horizontal="center" textRotation="90" wrapText="1"/>
    </xf>
    <xf numFmtId="0" fontId="2" fillId="22" borderId="22" xfId="0" applyFont="1" applyFill="1" applyBorder="1" applyAlignment="1">
      <alignment horizontal="center" vertical="center" textRotation="90" wrapText="1"/>
    </xf>
    <xf numFmtId="0" fontId="2" fillId="22" borderId="24" xfId="0" applyFont="1" applyFill="1" applyBorder="1" applyAlignment="1">
      <alignment horizontal="center" vertical="center" textRotation="90" wrapText="1"/>
    </xf>
    <xf numFmtId="0" fontId="0" fillId="17" borderId="14" xfId="0" applyFill="1" applyBorder="1" applyAlignment="1">
      <alignment horizontal="center" textRotation="90" wrapText="1"/>
    </xf>
    <xf numFmtId="0" fontId="0" fillId="17" borderId="2" xfId="0" applyFill="1" applyBorder="1" applyAlignment="1">
      <alignment horizontal="center" textRotation="90" wrapText="1"/>
    </xf>
    <xf numFmtId="0" fontId="0" fillId="8" borderId="3" xfId="0" applyFill="1" applyBorder="1" applyAlignment="1">
      <alignment horizontal="center" vertical="center" textRotation="90" wrapText="1"/>
    </xf>
    <xf numFmtId="0" fontId="0" fillId="8" borderId="5" xfId="0" applyFill="1" applyBorder="1" applyAlignment="1">
      <alignment horizontal="center" vertical="center" textRotation="90" wrapText="1"/>
    </xf>
    <xf numFmtId="0" fontId="0" fillId="6" borderId="3" xfId="0" applyFill="1" applyBorder="1" applyAlignment="1">
      <alignment horizontal="center" textRotation="90" wrapText="1"/>
    </xf>
    <xf numFmtId="0" fontId="0" fillId="6" borderId="5" xfId="0" applyFill="1" applyBorder="1" applyAlignment="1">
      <alignment horizontal="center" textRotation="90" wrapText="1"/>
    </xf>
    <xf numFmtId="0" fontId="0" fillId="19" borderId="14" xfId="0" applyFill="1" applyBorder="1" applyAlignment="1">
      <alignment horizontal="center" vertical="center" textRotation="90" wrapText="1"/>
    </xf>
    <xf numFmtId="0" fontId="0" fillId="19" borderId="2" xfId="0" applyFill="1" applyBorder="1" applyAlignment="1">
      <alignment horizontal="center" vertical="center" textRotation="90" wrapText="1"/>
    </xf>
    <xf numFmtId="0" fontId="0" fillId="21" borderId="3" xfId="0" applyFill="1" applyBorder="1" applyAlignment="1">
      <alignment horizontal="center" vertical="center" textRotation="90" wrapText="1"/>
    </xf>
    <xf numFmtId="0" fontId="0" fillId="21" borderId="5" xfId="0" applyFill="1" applyBorder="1" applyAlignment="1">
      <alignment horizontal="center" vertical="center" textRotation="90" wrapText="1"/>
    </xf>
    <xf numFmtId="0" fontId="0" fillId="21" borderId="4" xfId="0" applyFill="1" applyBorder="1" applyAlignment="1">
      <alignment horizontal="center" vertical="center" textRotation="90" wrapText="1"/>
    </xf>
    <xf numFmtId="0" fontId="0" fillId="21" borderId="1" xfId="0" applyFill="1" applyBorder="1" applyAlignment="1">
      <alignment horizontal="center" vertical="center" textRotation="90" wrapText="1"/>
    </xf>
    <xf numFmtId="0" fontId="0" fillId="21" borderId="14" xfId="0" applyFill="1" applyBorder="1" applyAlignment="1">
      <alignment horizontal="center" vertical="center" textRotation="90" wrapText="1"/>
    </xf>
    <xf numFmtId="0" fontId="0" fillId="21" borderId="2" xfId="0" applyFill="1" applyBorder="1" applyAlignment="1">
      <alignment horizontal="center" vertical="center" textRotation="90" wrapText="1"/>
    </xf>
    <xf numFmtId="0" fontId="0" fillId="22" borderId="3" xfId="0" applyFill="1" applyBorder="1" applyAlignment="1">
      <alignment horizontal="center" textRotation="90" wrapText="1"/>
    </xf>
    <xf numFmtId="0" fontId="0" fillId="22" borderId="5" xfId="0" applyFill="1" applyBorder="1" applyAlignment="1">
      <alignment horizontal="center" textRotation="90" wrapText="1"/>
    </xf>
    <xf numFmtId="0" fontId="0" fillId="22" borderId="4" xfId="0" applyFill="1" applyBorder="1" applyAlignment="1">
      <alignment horizontal="center" textRotation="90" wrapText="1"/>
    </xf>
    <xf numFmtId="0" fontId="0" fillId="22" borderId="1" xfId="0" applyFill="1" applyBorder="1" applyAlignment="1">
      <alignment horizontal="center" textRotation="90" wrapText="1"/>
    </xf>
    <xf numFmtId="0" fontId="0" fillId="22" borderId="14" xfId="0" applyFill="1" applyBorder="1" applyAlignment="1">
      <alignment horizontal="center" textRotation="90" wrapText="1"/>
    </xf>
    <xf numFmtId="0" fontId="0" fillId="22" borderId="2" xfId="0" applyFill="1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14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" xfId="0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0" fillId="6" borderId="4" xfId="0" applyFill="1" applyBorder="1" applyAlignment="1">
      <alignment horizontal="center" textRotation="90" wrapText="1"/>
    </xf>
    <xf numFmtId="0" fontId="0" fillId="6" borderId="1" xfId="0" applyFill="1" applyBorder="1" applyAlignment="1">
      <alignment horizontal="center" textRotation="90" wrapText="1"/>
    </xf>
    <xf numFmtId="0" fontId="0" fillId="6" borderId="14" xfId="0" applyFill="1" applyBorder="1" applyAlignment="1">
      <alignment horizontal="center" textRotation="90" wrapText="1"/>
    </xf>
    <xf numFmtId="0" fontId="0" fillId="6" borderId="2" xfId="0" applyFill="1" applyBorder="1" applyAlignment="1">
      <alignment horizontal="center" textRotation="90" wrapText="1"/>
    </xf>
    <xf numFmtId="0" fontId="3" fillId="2" borderId="26" xfId="0" applyFont="1" applyFill="1" applyBorder="1" applyAlignment="1">
      <alignment horizontal="center" vertical="center" textRotation="90"/>
    </xf>
    <xf numFmtId="0" fontId="3" fillId="2" borderId="27" xfId="0" applyFont="1" applyFill="1" applyBorder="1" applyAlignment="1">
      <alignment horizontal="center" vertical="center" textRotation="90"/>
    </xf>
    <xf numFmtId="0" fontId="3" fillId="14" borderId="26" xfId="0" applyFont="1" applyFill="1" applyBorder="1" applyAlignment="1">
      <alignment horizontal="center" vertical="center" textRotation="90"/>
    </xf>
    <xf numFmtId="0" fontId="3" fillId="14" borderId="37" xfId="0" applyFont="1" applyFill="1" applyBorder="1" applyAlignment="1">
      <alignment horizontal="center" vertical="center" textRotation="90"/>
    </xf>
    <xf numFmtId="0" fontId="5" fillId="14" borderId="33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 textRotation="90" wrapText="1"/>
    </xf>
    <xf numFmtId="0" fontId="3" fillId="9" borderId="32" xfId="0" applyFont="1" applyFill="1" applyBorder="1" applyAlignment="1">
      <alignment horizontal="center" vertical="center" textRotation="90" wrapText="1"/>
    </xf>
    <xf numFmtId="0" fontId="3" fillId="4" borderId="26" xfId="0" applyFont="1" applyFill="1" applyBorder="1" applyAlignment="1">
      <alignment horizontal="center" vertical="center" textRotation="90" wrapText="1"/>
    </xf>
    <xf numFmtId="0" fontId="3" fillId="4" borderId="27" xfId="0" applyFont="1" applyFill="1" applyBorder="1" applyAlignment="1">
      <alignment horizontal="center" vertical="center" textRotation="90"/>
    </xf>
    <xf numFmtId="0" fontId="3" fillId="11" borderId="26" xfId="0" applyFont="1" applyFill="1" applyBorder="1" applyAlignment="1">
      <alignment horizontal="center" vertical="center" textRotation="90" wrapText="1"/>
    </xf>
    <xf numFmtId="0" fontId="3" fillId="11" borderId="34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3" fillId="3" borderId="27" xfId="0" applyFont="1" applyFill="1" applyBorder="1" applyAlignment="1">
      <alignment horizontal="center" vertical="center" textRotation="90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3" fillId="31" borderId="22" xfId="0" applyFont="1" applyFill="1" applyBorder="1" applyAlignment="1">
      <alignment horizontal="center" vertical="center" textRotation="90"/>
    </xf>
    <xf numFmtId="0" fontId="3" fillId="31" borderId="23" xfId="0" applyFont="1" applyFill="1" applyBorder="1" applyAlignment="1">
      <alignment horizontal="center" vertical="center" textRotation="90"/>
    </xf>
    <xf numFmtId="0" fontId="5" fillId="11" borderId="50" xfId="0" applyFont="1" applyFill="1" applyBorder="1" applyAlignment="1">
      <alignment horizontal="center" vertical="center"/>
    </xf>
    <xf numFmtId="0" fontId="5" fillId="11" borderId="51" xfId="0" applyFont="1" applyFill="1" applyBorder="1" applyAlignment="1">
      <alignment horizontal="center" vertical="center"/>
    </xf>
    <xf numFmtId="0" fontId="5" fillId="11" borderId="52" xfId="0" applyFont="1" applyFill="1" applyBorder="1" applyAlignment="1">
      <alignment horizontal="center" vertical="center"/>
    </xf>
    <xf numFmtId="0" fontId="3" fillId="28" borderId="26" xfId="0" applyFont="1" applyFill="1" applyBorder="1" applyAlignment="1">
      <alignment horizontal="center" vertical="center" textRotation="90"/>
    </xf>
    <xf numFmtId="0" fontId="3" fillId="28" borderId="37" xfId="0" applyFont="1" applyFill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28" borderId="11" xfId="0" applyFont="1" applyFill="1" applyBorder="1" applyAlignment="1">
      <alignment horizontal="center"/>
    </xf>
    <xf numFmtId="0" fontId="1" fillId="28" borderId="12" xfId="0" applyFont="1" applyFill="1" applyBorder="1" applyAlignment="1">
      <alignment horizontal="center"/>
    </xf>
    <xf numFmtId="0" fontId="1" fillId="28" borderId="13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 vertical="center" textRotation="90" wrapText="1"/>
    </xf>
    <xf numFmtId="0" fontId="3" fillId="4" borderId="34" xfId="0" applyFont="1" applyFill="1" applyBorder="1" applyAlignment="1">
      <alignment horizontal="center" vertical="center" textRotation="90"/>
    </xf>
    <xf numFmtId="0" fontId="3" fillId="11" borderId="27" xfId="0" applyFont="1" applyFill="1" applyBorder="1" applyAlignment="1">
      <alignment horizontal="center" vertical="center" textRotation="90"/>
    </xf>
    <xf numFmtId="0" fontId="3" fillId="2" borderId="32" xfId="0" applyFont="1" applyFill="1" applyBorder="1" applyAlignment="1">
      <alignment horizontal="center" vertical="center" textRotation="90"/>
    </xf>
    <xf numFmtId="0" fontId="1" fillId="3" borderId="49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3" fillId="31" borderId="26" xfId="0" applyFont="1" applyFill="1" applyBorder="1" applyAlignment="1">
      <alignment horizontal="center" vertical="center" textRotation="90" wrapText="1"/>
    </xf>
    <xf numFmtId="0" fontId="3" fillId="31" borderId="27" xfId="0" applyFont="1" applyFill="1" applyBorder="1" applyAlignment="1">
      <alignment horizontal="center" vertical="center" textRotation="90" wrapText="1"/>
    </xf>
    <xf numFmtId="0" fontId="1" fillId="27" borderId="49" xfId="0" applyFont="1" applyFill="1" applyBorder="1" applyAlignment="1">
      <alignment horizontal="center"/>
    </xf>
    <xf numFmtId="0" fontId="1" fillId="27" borderId="48" xfId="0" applyFont="1" applyFill="1" applyBorder="1" applyAlignment="1">
      <alignment horizontal="center"/>
    </xf>
    <xf numFmtId="0" fontId="1" fillId="27" borderId="31" xfId="0" applyFont="1" applyFill="1" applyBorder="1" applyAlignment="1">
      <alignment horizontal="center"/>
    </xf>
  </cellXfs>
  <cellStyles count="1">
    <cellStyle name="Normal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0C0C0"/>
      <color rgb="FFFFCC99"/>
      <color rgb="FFCCFFCC"/>
      <color rgb="FF99CCFF"/>
      <color rgb="FFCCFFFF"/>
      <color rgb="FF66FFFF"/>
      <color rgb="FFCCFF66"/>
      <color rgb="FFFFFF99"/>
      <color rgb="FFCCCC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R32"/>
  <sheetViews>
    <sheetView tabSelected="1" zoomScale="55" zoomScaleNormal="55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BD3" sqref="BD3"/>
    </sheetView>
  </sheetViews>
  <sheetFormatPr baseColWidth="10" defaultRowHeight="15" outlineLevelCol="1"/>
  <cols>
    <col min="1" max="1" width="5.7109375" style="28" customWidth="1"/>
    <col min="2" max="3" width="25.7109375" customWidth="1"/>
    <col min="4" max="16" width="8.7109375" hidden="1" customWidth="1" outlineLevel="1"/>
    <col min="17" max="17" width="8.7109375" customWidth="1" collapsed="1"/>
    <col min="18" max="23" width="8.7109375" hidden="1" customWidth="1" outlineLevel="1"/>
    <col min="24" max="24" width="8.7109375" customWidth="1" collapsed="1"/>
    <col min="25" max="29" width="8.7109375" hidden="1" customWidth="1" outlineLevel="1"/>
    <col min="30" max="30" width="8.7109375" customWidth="1" collapsed="1"/>
    <col min="31" max="35" width="8.7109375" hidden="1" customWidth="1" outlineLevel="1"/>
    <col min="36" max="36" width="8.7109375" customWidth="1" collapsed="1"/>
    <col min="37" max="43" width="8.7109375" hidden="1" customWidth="1" outlineLevel="1"/>
    <col min="44" max="44" width="8.7109375" customWidth="1" collapsed="1"/>
    <col min="45" max="53" width="8.7109375" hidden="1" customWidth="1" outlineLevel="1"/>
    <col min="54" max="54" width="8.7109375" customWidth="1" collapsed="1"/>
  </cols>
  <sheetData>
    <row r="1" spans="1:70">
      <c r="A1" s="310"/>
      <c r="B1" s="266" t="s">
        <v>0</v>
      </c>
      <c r="C1" s="264" t="s">
        <v>1</v>
      </c>
      <c r="D1" s="282" t="s">
        <v>2</v>
      </c>
      <c r="E1" s="274" t="s">
        <v>3</v>
      </c>
      <c r="F1" s="274" t="s">
        <v>4</v>
      </c>
      <c r="G1" s="274" t="s">
        <v>5</v>
      </c>
      <c r="H1" s="274" t="s">
        <v>6</v>
      </c>
      <c r="I1" s="274" t="s">
        <v>7</v>
      </c>
      <c r="J1" s="274" t="s">
        <v>8</v>
      </c>
      <c r="K1" s="274" t="s">
        <v>9</v>
      </c>
      <c r="L1" s="274" t="s">
        <v>10</v>
      </c>
      <c r="M1" s="274" t="s">
        <v>11</v>
      </c>
      <c r="N1" s="274" t="s">
        <v>12</v>
      </c>
      <c r="O1" s="274" t="s">
        <v>13</v>
      </c>
      <c r="P1" s="286" t="s">
        <v>14</v>
      </c>
      <c r="Q1" s="268" t="s">
        <v>87</v>
      </c>
      <c r="R1" s="288" t="s">
        <v>15</v>
      </c>
      <c r="S1" s="276" t="s">
        <v>16</v>
      </c>
      <c r="T1" s="276" t="s">
        <v>17</v>
      </c>
      <c r="U1" s="276" t="s">
        <v>18</v>
      </c>
      <c r="V1" s="276" t="s">
        <v>19</v>
      </c>
      <c r="W1" s="292" t="s">
        <v>20</v>
      </c>
      <c r="X1" s="270" t="s">
        <v>88</v>
      </c>
      <c r="Y1" s="294" t="s">
        <v>21</v>
      </c>
      <c r="Z1" s="296" t="s">
        <v>22</v>
      </c>
      <c r="AA1" s="296" t="s">
        <v>23</v>
      </c>
      <c r="AB1" s="296" t="s">
        <v>24</v>
      </c>
      <c r="AC1" s="298" t="s">
        <v>25</v>
      </c>
      <c r="AD1" s="272" t="s">
        <v>89</v>
      </c>
      <c r="AE1" s="300" t="s">
        <v>26</v>
      </c>
      <c r="AF1" s="302" t="s">
        <v>27</v>
      </c>
      <c r="AG1" s="302" t="s">
        <v>28</v>
      </c>
      <c r="AH1" s="302" t="s">
        <v>29</v>
      </c>
      <c r="AI1" s="304" t="s">
        <v>30</v>
      </c>
      <c r="AJ1" s="284" t="s">
        <v>90</v>
      </c>
      <c r="AK1" s="290" t="s">
        <v>31</v>
      </c>
      <c r="AL1" s="314" t="s">
        <v>71</v>
      </c>
      <c r="AM1" s="314" t="s">
        <v>72</v>
      </c>
      <c r="AN1" s="314" t="s">
        <v>32</v>
      </c>
      <c r="AO1" s="314" t="s">
        <v>33</v>
      </c>
      <c r="AP1" s="314" t="s">
        <v>34</v>
      </c>
      <c r="AQ1" s="316" t="s">
        <v>35</v>
      </c>
      <c r="AR1" s="278" t="s">
        <v>91</v>
      </c>
      <c r="AS1" s="312" t="s">
        <v>36</v>
      </c>
      <c r="AT1" s="306" t="s">
        <v>37</v>
      </c>
      <c r="AU1" s="306" t="s">
        <v>38</v>
      </c>
      <c r="AV1" s="306" t="s">
        <v>39</v>
      </c>
      <c r="AW1" s="306" t="s">
        <v>40</v>
      </c>
      <c r="AX1" s="306" t="s">
        <v>41</v>
      </c>
      <c r="AY1" s="306" t="s">
        <v>42</v>
      </c>
      <c r="AZ1" s="306" t="s">
        <v>43</v>
      </c>
      <c r="BA1" s="308" t="s">
        <v>44</v>
      </c>
      <c r="BB1" s="280" t="s">
        <v>92</v>
      </c>
    </row>
    <row r="2" spans="1:70" ht="195" customHeight="1" thickBot="1">
      <c r="A2" s="311"/>
      <c r="B2" s="267"/>
      <c r="C2" s="265"/>
      <c r="D2" s="283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87"/>
      <c r="Q2" s="269"/>
      <c r="R2" s="289"/>
      <c r="S2" s="277"/>
      <c r="T2" s="277"/>
      <c r="U2" s="277"/>
      <c r="V2" s="277"/>
      <c r="W2" s="293"/>
      <c r="X2" s="271"/>
      <c r="Y2" s="295"/>
      <c r="Z2" s="297"/>
      <c r="AA2" s="297"/>
      <c r="AB2" s="297"/>
      <c r="AC2" s="299"/>
      <c r="AD2" s="273"/>
      <c r="AE2" s="301"/>
      <c r="AF2" s="303"/>
      <c r="AG2" s="303"/>
      <c r="AH2" s="303"/>
      <c r="AI2" s="305"/>
      <c r="AJ2" s="285"/>
      <c r="AK2" s="291"/>
      <c r="AL2" s="315"/>
      <c r="AM2" s="315"/>
      <c r="AN2" s="315"/>
      <c r="AO2" s="315"/>
      <c r="AP2" s="315"/>
      <c r="AQ2" s="317"/>
      <c r="AR2" s="279"/>
      <c r="AS2" s="313"/>
      <c r="AT2" s="307"/>
      <c r="AU2" s="307"/>
      <c r="AV2" s="307"/>
      <c r="AW2" s="307"/>
      <c r="AX2" s="307"/>
      <c r="AY2" s="307"/>
      <c r="AZ2" s="307"/>
      <c r="BA2" s="309"/>
      <c r="BB2" s="28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24.95" customHeight="1">
      <c r="A3" s="217">
        <v>1</v>
      </c>
      <c r="B3" s="218"/>
      <c r="C3" s="219"/>
      <c r="D3" s="81">
        <v>0</v>
      </c>
      <c r="E3" s="82">
        <v>0</v>
      </c>
      <c r="F3" s="82">
        <v>0</v>
      </c>
      <c r="G3" s="82">
        <v>0</v>
      </c>
      <c r="H3" s="82">
        <v>0</v>
      </c>
      <c r="I3" s="82">
        <v>0</v>
      </c>
      <c r="J3" s="82">
        <v>0</v>
      </c>
      <c r="K3" s="82">
        <v>0</v>
      </c>
      <c r="L3" s="82">
        <v>0</v>
      </c>
      <c r="M3" s="82">
        <v>0</v>
      </c>
      <c r="N3" s="82">
        <v>0</v>
      </c>
      <c r="O3" s="82">
        <v>0</v>
      </c>
      <c r="P3" s="83">
        <v>0</v>
      </c>
      <c r="Q3" s="212"/>
      <c r="R3" s="207">
        <v>0</v>
      </c>
      <c r="S3" s="89">
        <v>0</v>
      </c>
      <c r="T3" s="89">
        <v>0</v>
      </c>
      <c r="U3" s="89">
        <v>0</v>
      </c>
      <c r="V3" s="89">
        <v>0</v>
      </c>
      <c r="W3" s="90">
        <v>0</v>
      </c>
      <c r="X3" s="213"/>
      <c r="Y3" s="113">
        <v>0</v>
      </c>
      <c r="Z3" s="114">
        <v>0</v>
      </c>
      <c r="AA3" s="114">
        <v>0</v>
      </c>
      <c r="AB3" s="114">
        <v>0</v>
      </c>
      <c r="AC3" s="115">
        <v>0</v>
      </c>
      <c r="AD3" s="214"/>
      <c r="AE3" s="108">
        <v>0</v>
      </c>
      <c r="AF3" s="109">
        <v>0</v>
      </c>
      <c r="AG3" s="109">
        <v>0</v>
      </c>
      <c r="AH3" s="109">
        <v>0</v>
      </c>
      <c r="AI3" s="110">
        <v>0</v>
      </c>
      <c r="AJ3" s="215"/>
      <c r="AK3" s="116">
        <v>0</v>
      </c>
      <c r="AL3" s="117">
        <v>0</v>
      </c>
      <c r="AM3" s="117">
        <v>0</v>
      </c>
      <c r="AN3" s="117">
        <v>0</v>
      </c>
      <c r="AO3" s="117">
        <v>0</v>
      </c>
      <c r="AP3" s="117">
        <v>0</v>
      </c>
      <c r="AQ3" s="118">
        <v>0</v>
      </c>
      <c r="AR3" s="216"/>
      <c r="AS3" s="20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128">
        <v>0</v>
      </c>
      <c r="BB3" s="33"/>
    </row>
    <row r="4" spans="1:70" ht="24.95" customHeight="1">
      <c r="A4" s="220">
        <v>2</v>
      </c>
      <c r="B4" s="3"/>
      <c r="C4" s="129"/>
      <c r="D4" s="12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25">
        <v>0</v>
      </c>
      <c r="Q4" s="126"/>
      <c r="R4" s="208">
        <v>0</v>
      </c>
      <c r="S4" s="85">
        <v>0</v>
      </c>
      <c r="T4" s="85">
        <v>0</v>
      </c>
      <c r="U4" s="85">
        <v>0</v>
      </c>
      <c r="V4" s="85">
        <v>0</v>
      </c>
      <c r="W4" s="86">
        <v>0</v>
      </c>
      <c r="X4" s="87"/>
      <c r="Y4" s="93">
        <v>0</v>
      </c>
      <c r="Z4" s="94">
        <v>0</v>
      </c>
      <c r="AA4" s="94">
        <v>0</v>
      </c>
      <c r="AB4" s="94">
        <v>0</v>
      </c>
      <c r="AC4" s="95">
        <v>0</v>
      </c>
      <c r="AD4" s="92"/>
      <c r="AE4" s="100">
        <v>0</v>
      </c>
      <c r="AF4" s="101">
        <v>0</v>
      </c>
      <c r="AG4" s="101">
        <v>0</v>
      </c>
      <c r="AH4" s="101">
        <v>0</v>
      </c>
      <c r="AI4" s="102">
        <v>0</v>
      </c>
      <c r="AJ4" s="103"/>
      <c r="AK4" s="15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16">
        <v>0</v>
      </c>
      <c r="AR4" s="30"/>
      <c r="AS4" s="120">
        <v>0</v>
      </c>
      <c r="AT4" s="84">
        <v>0</v>
      </c>
      <c r="AU4" s="84">
        <v>0</v>
      </c>
      <c r="AV4" s="84">
        <v>0</v>
      </c>
      <c r="AW4" s="84">
        <v>0</v>
      </c>
      <c r="AX4" s="84">
        <v>0</v>
      </c>
      <c r="AY4" s="84">
        <v>0</v>
      </c>
      <c r="AZ4" s="84">
        <v>0</v>
      </c>
      <c r="BA4" s="129">
        <v>0</v>
      </c>
      <c r="BB4" s="121"/>
    </row>
    <row r="5" spans="1:70" ht="24.95" customHeight="1">
      <c r="A5" s="221">
        <v>3</v>
      </c>
      <c r="B5" s="2"/>
      <c r="C5" s="128"/>
      <c r="D5" s="81">
        <v>0</v>
      </c>
      <c r="E5" s="82">
        <v>0</v>
      </c>
      <c r="F5" s="82">
        <v>0</v>
      </c>
      <c r="G5" s="82">
        <v>0</v>
      </c>
      <c r="H5" s="82">
        <v>0</v>
      </c>
      <c r="I5" s="82">
        <v>0</v>
      </c>
      <c r="J5" s="82">
        <v>0</v>
      </c>
      <c r="K5" s="82">
        <v>0</v>
      </c>
      <c r="L5" s="82">
        <v>0</v>
      </c>
      <c r="M5" s="82">
        <v>0</v>
      </c>
      <c r="N5" s="82">
        <v>0</v>
      </c>
      <c r="O5" s="82">
        <v>0</v>
      </c>
      <c r="P5" s="83">
        <v>0</v>
      </c>
      <c r="Q5" s="125"/>
      <c r="R5" s="207">
        <v>0</v>
      </c>
      <c r="S5" s="89">
        <v>0</v>
      </c>
      <c r="T5" s="89">
        <v>0</v>
      </c>
      <c r="U5" s="89">
        <v>0</v>
      </c>
      <c r="V5" s="89">
        <v>0</v>
      </c>
      <c r="W5" s="90">
        <v>0</v>
      </c>
      <c r="X5" s="91"/>
      <c r="Y5" s="113">
        <v>0</v>
      </c>
      <c r="Z5" s="114">
        <v>0</v>
      </c>
      <c r="AA5" s="114">
        <v>0</v>
      </c>
      <c r="AB5" s="114">
        <v>0</v>
      </c>
      <c r="AC5" s="115">
        <v>0</v>
      </c>
      <c r="AD5" s="112"/>
      <c r="AE5" s="108">
        <v>0</v>
      </c>
      <c r="AF5" s="109">
        <v>0</v>
      </c>
      <c r="AG5" s="109">
        <v>0</v>
      </c>
      <c r="AH5" s="109">
        <v>0</v>
      </c>
      <c r="AI5" s="110">
        <v>0</v>
      </c>
      <c r="AJ5" s="111"/>
      <c r="AK5" s="116">
        <v>0</v>
      </c>
      <c r="AL5" s="117">
        <v>0</v>
      </c>
      <c r="AM5" s="117">
        <v>0</v>
      </c>
      <c r="AN5" s="117">
        <v>0</v>
      </c>
      <c r="AO5" s="117">
        <v>0</v>
      </c>
      <c r="AP5" s="117">
        <v>0</v>
      </c>
      <c r="AQ5" s="118">
        <v>0</v>
      </c>
      <c r="AR5" s="119"/>
      <c r="AS5" s="20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128">
        <v>0</v>
      </c>
      <c r="BB5" s="32"/>
    </row>
    <row r="6" spans="1:70" ht="24.95" customHeight="1">
      <c r="A6" s="220">
        <v>4</v>
      </c>
      <c r="B6" s="3"/>
      <c r="C6" s="129"/>
      <c r="D6" s="12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25">
        <v>0</v>
      </c>
      <c r="Q6" s="126"/>
      <c r="R6" s="208">
        <v>0</v>
      </c>
      <c r="S6" s="85">
        <v>0</v>
      </c>
      <c r="T6" s="85">
        <v>0</v>
      </c>
      <c r="U6" s="85">
        <v>0</v>
      </c>
      <c r="V6" s="85">
        <v>0</v>
      </c>
      <c r="W6" s="86">
        <v>0</v>
      </c>
      <c r="X6" s="87"/>
      <c r="Y6" s="93">
        <v>0</v>
      </c>
      <c r="Z6" s="94">
        <v>0</v>
      </c>
      <c r="AA6" s="94">
        <v>0</v>
      </c>
      <c r="AB6" s="94">
        <v>0</v>
      </c>
      <c r="AC6" s="95">
        <v>0</v>
      </c>
      <c r="AD6" s="92"/>
      <c r="AE6" s="100">
        <v>0</v>
      </c>
      <c r="AF6" s="101">
        <v>0</v>
      </c>
      <c r="AG6" s="101">
        <v>0</v>
      </c>
      <c r="AH6" s="101">
        <v>0</v>
      </c>
      <c r="AI6" s="102">
        <v>0</v>
      </c>
      <c r="AJ6" s="103"/>
      <c r="AK6" s="15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16">
        <v>0</v>
      </c>
      <c r="AR6" s="30"/>
      <c r="AS6" s="120">
        <v>0</v>
      </c>
      <c r="AT6" s="84">
        <v>0</v>
      </c>
      <c r="AU6" s="84">
        <v>0</v>
      </c>
      <c r="AV6" s="84">
        <v>0</v>
      </c>
      <c r="AW6" s="84">
        <v>0</v>
      </c>
      <c r="AX6" s="84">
        <v>0</v>
      </c>
      <c r="AY6" s="84">
        <v>0</v>
      </c>
      <c r="AZ6" s="84">
        <v>0</v>
      </c>
      <c r="BA6" s="129">
        <v>0</v>
      </c>
      <c r="BB6" s="121"/>
    </row>
    <row r="7" spans="1:70" ht="24.95" customHeight="1">
      <c r="A7" s="221">
        <v>5</v>
      </c>
      <c r="B7" s="2"/>
      <c r="C7" s="128"/>
      <c r="D7" s="81">
        <v>0</v>
      </c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82">
        <v>0</v>
      </c>
      <c r="P7" s="83">
        <v>0</v>
      </c>
      <c r="Q7" s="125"/>
      <c r="R7" s="207">
        <v>0</v>
      </c>
      <c r="S7" s="89">
        <v>0</v>
      </c>
      <c r="T7" s="89">
        <v>0</v>
      </c>
      <c r="U7" s="89">
        <v>0</v>
      </c>
      <c r="V7" s="89">
        <v>0</v>
      </c>
      <c r="W7" s="90">
        <v>0</v>
      </c>
      <c r="X7" s="91"/>
      <c r="Y7" s="113">
        <v>0</v>
      </c>
      <c r="Z7" s="114">
        <v>0</v>
      </c>
      <c r="AA7" s="114">
        <v>0</v>
      </c>
      <c r="AB7" s="114">
        <v>0</v>
      </c>
      <c r="AC7" s="115">
        <v>0</v>
      </c>
      <c r="AD7" s="112"/>
      <c r="AE7" s="108">
        <v>0</v>
      </c>
      <c r="AF7" s="109">
        <v>0</v>
      </c>
      <c r="AG7" s="109">
        <v>0</v>
      </c>
      <c r="AH7" s="109">
        <v>0</v>
      </c>
      <c r="AI7" s="110">
        <v>0</v>
      </c>
      <c r="AJ7" s="111"/>
      <c r="AK7" s="116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8">
        <v>0</v>
      </c>
      <c r="AR7" s="119"/>
      <c r="AS7" s="20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128">
        <v>0</v>
      </c>
      <c r="BB7" s="32"/>
    </row>
    <row r="8" spans="1:70" ht="24.95" customHeight="1">
      <c r="A8" s="220">
        <v>6</v>
      </c>
      <c r="B8" s="3"/>
      <c r="C8" s="129"/>
      <c r="D8" s="12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25">
        <v>0</v>
      </c>
      <c r="Q8" s="126"/>
      <c r="R8" s="208">
        <v>0</v>
      </c>
      <c r="S8" s="85">
        <v>0</v>
      </c>
      <c r="T8" s="85">
        <v>0</v>
      </c>
      <c r="U8" s="85">
        <v>0</v>
      </c>
      <c r="V8" s="85">
        <v>0</v>
      </c>
      <c r="W8" s="86">
        <v>0</v>
      </c>
      <c r="X8" s="87"/>
      <c r="Y8" s="93">
        <v>0</v>
      </c>
      <c r="Z8" s="94">
        <v>0</v>
      </c>
      <c r="AA8" s="94">
        <v>0</v>
      </c>
      <c r="AB8" s="94">
        <v>0</v>
      </c>
      <c r="AC8" s="95">
        <v>0</v>
      </c>
      <c r="AD8" s="92"/>
      <c r="AE8" s="100">
        <v>0</v>
      </c>
      <c r="AF8" s="101">
        <v>0</v>
      </c>
      <c r="AG8" s="101">
        <v>0</v>
      </c>
      <c r="AH8" s="101">
        <v>0</v>
      </c>
      <c r="AI8" s="102">
        <v>0</v>
      </c>
      <c r="AJ8" s="103"/>
      <c r="AK8" s="15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16">
        <v>0</v>
      </c>
      <c r="AR8" s="30"/>
      <c r="AS8" s="120">
        <v>0</v>
      </c>
      <c r="AT8" s="84">
        <v>0</v>
      </c>
      <c r="AU8" s="84">
        <v>0</v>
      </c>
      <c r="AV8" s="84">
        <v>0</v>
      </c>
      <c r="AW8" s="84">
        <v>0</v>
      </c>
      <c r="AX8" s="84">
        <v>0</v>
      </c>
      <c r="AY8" s="84">
        <v>0</v>
      </c>
      <c r="AZ8" s="84">
        <v>0</v>
      </c>
      <c r="BA8" s="129">
        <v>0</v>
      </c>
      <c r="BB8" s="121"/>
    </row>
    <row r="9" spans="1:70" ht="24.95" customHeight="1">
      <c r="A9" s="221">
        <v>7</v>
      </c>
      <c r="B9" s="2"/>
      <c r="C9" s="128"/>
      <c r="D9" s="81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3">
        <v>0</v>
      </c>
      <c r="Q9" s="125"/>
      <c r="R9" s="207">
        <v>0</v>
      </c>
      <c r="S9" s="89">
        <v>0</v>
      </c>
      <c r="T9" s="89">
        <v>0</v>
      </c>
      <c r="U9" s="89">
        <v>0</v>
      </c>
      <c r="V9" s="89">
        <v>0</v>
      </c>
      <c r="W9" s="90">
        <v>0</v>
      </c>
      <c r="X9" s="91"/>
      <c r="Y9" s="113">
        <v>0</v>
      </c>
      <c r="Z9" s="114">
        <v>0</v>
      </c>
      <c r="AA9" s="114">
        <v>0</v>
      </c>
      <c r="AB9" s="114">
        <v>0</v>
      </c>
      <c r="AC9" s="115">
        <v>0</v>
      </c>
      <c r="AD9" s="112"/>
      <c r="AE9" s="108">
        <v>0</v>
      </c>
      <c r="AF9" s="109">
        <v>0</v>
      </c>
      <c r="AG9" s="109">
        <v>0</v>
      </c>
      <c r="AH9" s="109">
        <v>0</v>
      </c>
      <c r="AI9" s="110">
        <v>0</v>
      </c>
      <c r="AJ9" s="111"/>
      <c r="AK9" s="116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8">
        <v>0</v>
      </c>
      <c r="AR9" s="119"/>
      <c r="AS9" s="20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128">
        <v>0</v>
      </c>
      <c r="BB9" s="32"/>
    </row>
    <row r="10" spans="1:70" ht="24.95" customHeight="1">
      <c r="A10" s="220">
        <v>8</v>
      </c>
      <c r="B10" s="3"/>
      <c r="C10" s="129"/>
      <c r="D10" s="12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25">
        <v>0</v>
      </c>
      <c r="Q10" s="126"/>
      <c r="R10" s="208">
        <v>0</v>
      </c>
      <c r="S10" s="85">
        <v>0</v>
      </c>
      <c r="T10" s="85">
        <v>0</v>
      </c>
      <c r="U10" s="85">
        <v>0</v>
      </c>
      <c r="V10" s="85">
        <v>0</v>
      </c>
      <c r="W10" s="86">
        <v>0</v>
      </c>
      <c r="X10" s="87"/>
      <c r="Y10" s="93">
        <v>0</v>
      </c>
      <c r="Z10" s="94">
        <v>0</v>
      </c>
      <c r="AA10" s="94">
        <v>0</v>
      </c>
      <c r="AB10" s="94">
        <v>0</v>
      </c>
      <c r="AC10" s="95">
        <v>0</v>
      </c>
      <c r="AD10" s="92"/>
      <c r="AE10" s="100">
        <v>0</v>
      </c>
      <c r="AF10" s="101">
        <v>0</v>
      </c>
      <c r="AG10" s="101">
        <v>0</v>
      </c>
      <c r="AH10" s="101">
        <v>0</v>
      </c>
      <c r="AI10" s="102">
        <v>0</v>
      </c>
      <c r="AJ10" s="103"/>
      <c r="AK10" s="15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16">
        <v>0</v>
      </c>
      <c r="AR10" s="30"/>
      <c r="AS10" s="120">
        <v>0</v>
      </c>
      <c r="AT10" s="84">
        <v>0</v>
      </c>
      <c r="AU10" s="84">
        <v>0</v>
      </c>
      <c r="AV10" s="84">
        <v>0</v>
      </c>
      <c r="AW10" s="84">
        <v>0</v>
      </c>
      <c r="AX10" s="84">
        <v>0</v>
      </c>
      <c r="AY10" s="84">
        <v>0</v>
      </c>
      <c r="AZ10" s="84">
        <v>0</v>
      </c>
      <c r="BA10" s="129">
        <v>0</v>
      </c>
      <c r="BB10" s="121"/>
    </row>
    <row r="11" spans="1:70" ht="24.95" customHeight="1">
      <c r="A11" s="221">
        <v>9</v>
      </c>
      <c r="B11" s="2"/>
      <c r="C11" s="128"/>
      <c r="D11" s="81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3">
        <v>0</v>
      </c>
      <c r="Q11" s="125"/>
      <c r="R11" s="207">
        <v>0</v>
      </c>
      <c r="S11" s="89">
        <v>0</v>
      </c>
      <c r="T11" s="89">
        <v>0</v>
      </c>
      <c r="U11" s="89">
        <v>0</v>
      </c>
      <c r="V11" s="89">
        <v>0</v>
      </c>
      <c r="W11" s="90">
        <v>0</v>
      </c>
      <c r="X11" s="91"/>
      <c r="Y11" s="113">
        <v>0</v>
      </c>
      <c r="Z11" s="114">
        <v>0</v>
      </c>
      <c r="AA11" s="114">
        <v>0</v>
      </c>
      <c r="AB11" s="114">
        <v>0</v>
      </c>
      <c r="AC11" s="115">
        <v>0</v>
      </c>
      <c r="AD11" s="112"/>
      <c r="AE11" s="108">
        <v>0</v>
      </c>
      <c r="AF11" s="109">
        <v>0</v>
      </c>
      <c r="AG11" s="109">
        <v>0</v>
      </c>
      <c r="AH11" s="109">
        <v>0</v>
      </c>
      <c r="AI11" s="110">
        <v>0</v>
      </c>
      <c r="AJ11" s="111"/>
      <c r="AK11" s="116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8">
        <v>0</v>
      </c>
      <c r="AR11" s="119"/>
      <c r="AS11" s="20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128">
        <v>0</v>
      </c>
      <c r="BB11" s="32"/>
    </row>
    <row r="12" spans="1:70" ht="24.95" customHeight="1">
      <c r="A12" s="220">
        <v>10</v>
      </c>
      <c r="B12" s="3"/>
      <c r="C12" s="129"/>
      <c r="D12" s="12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25">
        <v>0</v>
      </c>
      <c r="Q12" s="126"/>
      <c r="R12" s="208">
        <v>0</v>
      </c>
      <c r="S12" s="85">
        <v>0</v>
      </c>
      <c r="T12" s="85">
        <v>0</v>
      </c>
      <c r="U12" s="85">
        <v>0</v>
      </c>
      <c r="V12" s="85">
        <v>0</v>
      </c>
      <c r="W12" s="86">
        <v>0</v>
      </c>
      <c r="X12" s="87"/>
      <c r="Y12" s="93">
        <v>0</v>
      </c>
      <c r="Z12" s="94">
        <v>0</v>
      </c>
      <c r="AA12" s="94">
        <v>0</v>
      </c>
      <c r="AB12" s="94">
        <v>0</v>
      </c>
      <c r="AC12" s="95">
        <v>0</v>
      </c>
      <c r="AD12" s="92"/>
      <c r="AE12" s="100">
        <v>0</v>
      </c>
      <c r="AF12" s="101">
        <v>0</v>
      </c>
      <c r="AG12" s="101">
        <v>0</v>
      </c>
      <c r="AH12" s="101">
        <v>0</v>
      </c>
      <c r="AI12" s="102">
        <v>0</v>
      </c>
      <c r="AJ12" s="103"/>
      <c r="AK12" s="15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16">
        <v>0</v>
      </c>
      <c r="AR12" s="30"/>
      <c r="AS12" s="120">
        <v>0</v>
      </c>
      <c r="AT12" s="84">
        <v>0</v>
      </c>
      <c r="AU12" s="84">
        <v>0</v>
      </c>
      <c r="AV12" s="84">
        <v>0</v>
      </c>
      <c r="AW12" s="84">
        <v>0</v>
      </c>
      <c r="AX12" s="84">
        <v>0</v>
      </c>
      <c r="AY12" s="84">
        <v>0</v>
      </c>
      <c r="AZ12" s="84">
        <v>0</v>
      </c>
      <c r="BA12" s="129">
        <v>0</v>
      </c>
      <c r="BB12" s="121"/>
    </row>
    <row r="13" spans="1:70" ht="24.95" customHeight="1">
      <c r="A13" s="221">
        <v>11</v>
      </c>
      <c r="B13" s="2"/>
      <c r="C13" s="128"/>
      <c r="D13" s="81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3">
        <v>0</v>
      </c>
      <c r="Q13" s="125"/>
      <c r="R13" s="207">
        <v>0</v>
      </c>
      <c r="S13" s="89">
        <v>0</v>
      </c>
      <c r="T13" s="89">
        <v>0</v>
      </c>
      <c r="U13" s="89">
        <v>0</v>
      </c>
      <c r="V13" s="89">
        <v>0</v>
      </c>
      <c r="W13" s="90">
        <v>0</v>
      </c>
      <c r="X13" s="91"/>
      <c r="Y13" s="113">
        <v>0</v>
      </c>
      <c r="Z13" s="114">
        <v>0</v>
      </c>
      <c r="AA13" s="114">
        <v>0</v>
      </c>
      <c r="AB13" s="114">
        <v>0</v>
      </c>
      <c r="AC13" s="115">
        <v>0</v>
      </c>
      <c r="AD13" s="112"/>
      <c r="AE13" s="108">
        <v>0</v>
      </c>
      <c r="AF13" s="109">
        <v>0</v>
      </c>
      <c r="AG13" s="109">
        <v>0</v>
      </c>
      <c r="AH13" s="109">
        <v>0</v>
      </c>
      <c r="AI13" s="110">
        <v>0</v>
      </c>
      <c r="AJ13" s="111"/>
      <c r="AK13" s="116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8">
        <v>0</v>
      </c>
      <c r="AR13" s="119"/>
      <c r="AS13" s="20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128">
        <v>0</v>
      </c>
      <c r="BB13" s="32"/>
    </row>
    <row r="14" spans="1:70" ht="24.95" customHeight="1">
      <c r="A14" s="220">
        <v>12</v>
      </c>
      <c r="B14" s="3"/>
      <c r="C14" s="129"/>
      <c r="D14" s="12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25">
        <v>0</v>
      </c>
      <c r="Q14" s="126"/>
      <c r="R14" s="208">
        <v>0</v>
      </c>
      <c r="S14" s="85">
        <v>0</v>
      </c>
      <c r="T14" s="85">
        <v>0</v>
      </c>
      <c r="U14" s="85">
        <v>0</v>
      </c>
      <c r="V14" s="85">
        <v>0</v>
      </c>
      <c r="W14" s="86">
        <v>0</v>
      </c>
      <c r="X14" s="87"/>
      <c r="Y14" s="93">
        <v>0</v>
      </c>
      <c r="Z14" s="94">
        <v>0</v>
      </c>
      <c r="AA14" s="94">
        <v>0</v>
      </c>
      <c r="AB14" s="94">
        <v>0</v>
      </c>
      <c r="AC14" s="95">
        <v>0</v>
      </c>
      <c r="AD14" s="92"/>
      <c r="AE14" s="100">
        <v>0</v>
      </c>
      <c r="AF14" s="101">
        <v>0</v>
      </c>
      <c r="AG14" s="101">
        <v>0</v>
      </c>
      <c r="AH14" s="101">
        <v>0</v>
      </c>
      <c r="AI14" s="102">
        <v>0</v>
      </c>
      <c r="AJ14" s="103"/>
      <c r="AK14" s="15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16">
        <v>0</v>
      </c>
      <c r="AR14" s="30"/>
      <c r="AS14" s="120">
        <v>0</v>
      </c>
      <c r="AT14" s="84">
        <v>0</v>
      </c>
      <c r="AU14" s="84">
        <v>0</v>
      </c>
      <c r="AV14" s="84">
        <v>0</v>
      </c>
      <c r="AW14" s="84">
        <v>0</v>
      </c>
      <c r="AX14" s="84">
        <v>0</v>
      </c>
      <c r="AY14" s="84">
        <v>0</v>
      </c>
      <c r="AZ14" s="84">
        <v>0</v>
      </c>
      <c r="BA14" s="129">
        <v>0</v>
      </c>
      <c r="BB14" s="121"/>
    </row>
    <row r="15" spans="1:70" ht="24.95" customHeight="1">
      <c r="A15" s="221">
        <v>13</v>
      </c>
      <c r="B15" s="2"/>
      <c r="C15" s="128"/>
      <c r="D15" s="81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3">
        <v>0</v>
      </c>
      <c r="Q15" s="125"/>
      <c r="R15" s="207">
        <v>0</v>
      </c>
      <c r="S15" s="89">
        <v>0</v>
      </c>
      <c r="T15" s="89">
        <v>0</v>
      </c>
      <c r="U15" s="89">
        <v>0</v>
      </c>
      <c r="V15" s="89">
        <v>0</v>
      </c>
      <c r="W15" s="90">
        <v>0</v>
      </c>
      <c r="X15" s="91"/>
      <c r="Y15" s="113">
        <v>0</v>
      </c>
      <c r="Z15" s="114">
        <v>0</v>
      </c>
      <c r="AA15" s="114">
        <v>0</v>
      </c>
      <c r="AB15" s="114">
        <v>0</v>
      </c>
      <c r="AC15" s="115">
        <v>0</v>
      </c>
      <c r="AD15" s="112"/>
      <c r="AE15" s="108">
        <v>0</v>
      </c>
      <c r="AF15" s="109">
        <v>0</v>
      </c>
      <c r="AG15" s="109">
        <v>0</v>
      </c>
      <c r="AH15" s="109">
        <v>0</v>
      </c>
      <c r="AI15" s="110">
        <v>0</v>
      </c>
      <c r="AJ15" s="111"/>
      <c r="AK15" s="116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8">
        <v>0</v>
      </c>
      <c r="AR15" s="119"/>
      <c r="AS15" s="20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128">
        <v>0</v>
      </c>
      <c r="BB15" s="32"/>
    </row>
    <row r="16" spans="1:70" ht="24.95" customHeight="1">
      <c r="A16" s="220">
        <v>14</v>
      </c>
      <c r="B16" s="3"/>
      <c r="C16" s="129"/>
      <c r="D16" s="12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25">
        <v>0</v>
      </c>
      <c r="Q16" s="126"/>
      <c r="R16" s="208">
        <v>0</v>
      </c>
      <c r="S16" s="85">
        <v>0</v>
      </c>
      <c r="T16" s="85">
        <v>0</v>
      </c>
      <c r="U16" s="85">
        <v>0</v>
      </c>
      <c r="V16" s="85">
        <v>0</v>
      </c>
      <c r="W16" s="86">
        <v>0</v>
      </c>
      <c r="X16" s="87"/>
      <c r="Y16" s="93">
        <v>0</v>
      </c>
      <c r="Z16" s="94">
        <v>0</v>
      </c>
      <c r="AA16" s="94">
        <v>0</v>
      </c>
      <c r="AB16" s="94">
        <v>0</v>
      </c>
      <c r="AC16" s="95">
        <v>0</v>
      </c>
      <c r="AD16" s="92"/>
      <c r="AE16" s="100">
        <v>0</v>
      </c>
      <c r="AF16" s="101">
        <v>0</v>
      </c>
      <c r="AG16" s="101">
        <v>0</v>
      </c>
      <c r="AH16" s="101">
        <v>0</v>
      </c>
      <c r="AI16" s="102">
        <v>0</v>
      </c>
      <c r="AJ16" s="103"/>
      <c r="AK16" s="15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16">
        <v>0</v>
      </c>
      <c r="AR16" s="30"/>
      <c r="AS16" s="120">
        <v>0</v>
      </c>
      <c r="AT16" s="84">
        <v>0</v>
      </c>
      <c r="AU16" s="84">
        <v>0</v>
      </c>
      <c r="AV16" s="84">
        <v>0</v>
      </c>
      <c r="AW16" s="84">
        <v>0</v>
      </c>
      <c r="AX16" s="84">
        <v>0</v>
      </c>
      <c r="AY16" s="84">
        <v>0</v>
      </c>
      <c r="AZ16" s="84">
        <v>0</v>
      </c>
      <c r="BA16" s="129">
        <v>0</v>
      </c>
      <c r="BB16" s="121"/>
    </row>
    <row r="17" spans="1:54" ht="24.95" customHeight="1">
      <c r="A17" s="221">
        <v>15</v>
      </c>
      <c r="B17" s="2"/>
      <c r="C17" s="128"/>
      <c r="D17" s="81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3">
        <v>0</v>
      </c>
      <c r="Q17" s="125"/>
      <c r="R17" s="207">
        <v>0</v>
      </c>
      <c r="S17" s="89">
        <v>0</v>
      </c>
      <c r="T17" s="89">
        <v>0</v>
      </c>
      <c r="U17" s="89">
        <v>0</v>
      </c>
      <c r="V17" s="89">
        <v>0</v>
      </c>
      <c r="W17" s="90">
        <v>0</v>
      </c>
      <c r="X17" s="91"/>
      <c r="Y17" s="113">
        <v>0</v>
      </c>
      <c r="Z17" s="114">
        <v>0</v>
      </c>
      <c r="AA17" s="114">
        <v>0</v>
      </c>
      <c r="AB17" s="114">
        <v>0</v>
      </c>
      <c r="AC17" s="115">
        <v>0</v>
      </c>
      <c r="AD17" s="112"/>
      <c r="AE17" s="108">
        <v>0</v>
      </c>
      <c r="AF17" s="109">
        <v>0</v>
      </c>
      <c r="AG17" s="109">
        <v>0</v>
      </c>
      <c r="AH17" s="109">
        <v>0</v>
      </c>
      <c r="AI17" s="110">
        <v>0</v>
      </c>
      <c r="AJ17" s="111"/>
      <c r="AK17" s="116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8">
        <v>0</v>
      </c>
      <c r="AR17" s="119"/>
      <c r="AS17" s="20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128">
        <v>0</v>
      </c>
      <c r="BB17" s="32"/>
    </row>
    <row r="18" spans="1:54" ht="24.95" customHeight="1">
      <c r="A18" s="220">
        <v>16</v>
      </c>
      <c r="B18" s="3"/>
      <c r="C18" s="129"/>
      <c r="D18" s="12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25">
        <v>0</v>
      </c>
      <c r="Q18" s="126"/>
      <c r="R18" s="208">
        <v>0</v>
      </c>
      <c r="S18" s="85">
        <v>0</v>
      </c>
      <c r="T18" s="85">
        <v>0</v>
      </c>
      <c r="U18" s="85">
        <v>0</v>
      </c>
      <c r="V18" s="85">
        <v>0</v>
      </c>
      <c r="W18" s="86">
        <v>0</v>
      </c>
      <c r="X18" s="87"/>
      <c r="Y18" s="93">
        <v>0</v>
      </c>
      <c r="Z18" s="94">
        <v>0</v>
      </c>
      <c r="AA18" s="94">
        <v>0</v>
      </c>
      <c r="AB18" s="94">
        <v>0</v>
      </c>
      <c r="AC18" s="95">
        <v>0</v>
      </c>
      <c r="AD18" s="92"/>
      <c r="AE18" s="100">
        <v>0</v>
      </c>
      <c r="AF18" s="101">
        <v>0</v>
      </c>
      <c r="AG18" s="101">
        <v>0</v>
      </c>
      <c r="AH18" s="101">
        <v>0</v>
      </c>
      <c r="AI18" s="102">
        <v>0</v>
      </c>
      <c r="AJ18" s="103"/>
      <c r="AK18" s="15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16">
        <v>0</v>
      </c>
      <c r="AR18" s="30"/>
      <c r="AS18" s="120">
        <v>0</v>
      </c>
      <c r="AT18" s="84">
        <v>0</v>
      </c>
      <c r="AU18" s="84">
        <v>0</v>
      </c>
      <c r="AV18" s="84">
        <v>0</v>
      </c>
      <c r="AW18" s="84">
        <v>0</v>
      </c>
      <c r="AX18" s="84">
        <v>0</v>
      </c>
      <c r="AY18" s="84">
        <v>0</v>
      </c>
      <c r="AZ18" s="84">
        <v>0</v>
      </c>
      <c r="BA18" s="129">
        <v>0</v>
      </c>
      <c r="BB18" s="121"/>
    </row>
    <row r="19" spans="1:54" ht="24.95" customHeight="1">
      <c r="A19" s="221">
        <v>17</v>
      </c>
      <c r="B19" s="2"/>
      <c r="C19" s="128"/>
      <c r="D19" s="81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3">
        <v>0</v>
      </c>
      <c r="Q19" s="125"/>
      <c r="R19" s="207">
        <v>0</v>
      </c>
      <c r="S19" s="89">
        <v>0</v>
      </c>
      <c r="T19" s="89">
        <v>0</v>
      </c>
      <c r="U19" s="89">
        <v>0</v>
      </c>
      <c r="V19" s="89">
        <v>0</v>
      </c>
      <c r="W19" s="90">
        <v>0</v>
      </c>
      <c r="X19" s="91"/>
      <c r="Y19" s="113">
        <v>0</v>
      </c>
      <c r="Z19" s="114">
        <v>0</v>
      </c>
      <c r="AA19" s="114">
        <v>0</v>
      </c>
      <c r="AB19" s="114">
        <v>0</v>
      </c>
      <c r="AC19" s="115">
        <v>0</v>
      </c>
      <c r="AD19" s="112"/>
      <c r="AE19" s="108">
        <v>0</v>
      </c>
      <c r="AF19" s="109">
        <v>0</v>
      </c>
      <c r="AG19" s="109">
        <v>0</v>
      </c>
      <c r="AH19" s="109">
        <v>0</v>
      </c>
      <c r="AI19" s="110">
        <v>0</v>
      </c>
      <c r="AJ19" s="111"/>
      <c r="AK19" s="116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8">
        <v>0</v>
      </c>
      <c r="AR19" s="119"/>
      <c r="AS19" s="20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128">
        <v>0</v>
      </c>
      <c r="BB19" s="32"/>
    </row>
    <row r="20" spans="1:54" ht="24.95" customHeight="1">
      <c r="A20" s="220">
        <v>18</v>
      </c>
      <c r="B20" s="3"/>
      <c r="C20" s="129"/>
      <c r="D20" s="12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5">
        <v>0</v>
      </c>
      <c r="Q20" s="126"/>
      <c r="R20" s="208">
        <v>0</v>
      </c>
      <c r="S20" s="85">
        <v>0</v>
      </c>
      <c r="T20" s="85">
        <v>0</v>
      </c>
      <c r="U20" s="85">
        <v>0</v>
      </c>
      <c r="V20" s="85">
        <v>0</v>
      </c>
      <c r="W20" s="86">
        <v>0</v>
      </c>
      <c r="X20" s="87"/>
      <c r="Y20" s="93">
        <v>0</v>
      </c>
      <c r="Z20" s="94">
        <v>0</v>
      </c>
      <c r="AA20" s="94">
        <v>0</v>
      </c>
      <c r="AB20" s="94">
        <v>0</v>
      </c>
      <c r="AC20" s="95">
        <v>0</v>
      </c>
      <c r="AD20" s="92"/>
      <c r="AE20" s="100">
        <v>0</v>
      </c>
      <c r="AF20" s="101">
        <v>0</v>
      </c>
      <c r="AG20" s="101">
        <v>0</v>
      </c>
      <c r="AH20" s="101">
        <v>0</v>
      </c>
      <c r="AI20" s="102">
        <v>0</v>
      </c>
      <c r="AJ20" s="103"/>
      <c r="AK20" s="15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16">
        <v>0</v>
      </c>
      <c r="AR20" s="30"/>
      <c r="AS20" s="120">
        <v>0</v>
      </c>
      <c r="AT20" s="84">
        <v>0</v>
      </c>
      <c r="AU20" s="84">
        <v>0</v>
      </c>
      <c r="AV20" s="84">
        <v>0</v>
      </c>
      <c r="AW20" s="84">
        <v>0</v>
      </c>
      <c r="AX20" s="84">
        <v>0</v>
      </c>
      <c r="AY20" s="84">
        <v>0</v>
      </c>
      <c r="AZ20" s="84">
        <v>0</v>
      </c>
      <c r="BA20" s="129">
        <v>0</v>
      </c>
      <c r="BB20" s="121"/>
    </row>
    <row r="21" spans="1:54" ht="24.95" customHeight="1">
      <c r="A21" s="221">
        <v>19</v>
      </c>
      <c r="B21" s="2"/>
      <c r="C21" s="128"/>
      <c r="D21" s="81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3">
        <v>0</v>
      </c>
      <c r="Q21" s="125"/>
      <c r="R21" s="207">
        <v>0</v>
      </c>
      <c r="S21" s="89">
        <v>0</v>
      </c>
      <c r="T21" s="89">
        <v>0</v>
      </c>
      <c r="U21" s="89">
        <v>0</v>
      </c>
      <c r="V21" s="89">
        <v>0</v>
      </c>
      <c r="W21" s="90">
        <v>0</v>
      </c>
      <c r="X21" s="91"/>
      <c r="Y21" s="113">
        <v>0</v>
      </c>
      <c r="Z21" s="114">
        <v>0</v>
      </c>
      <c r="AA21" s="114">
        <v>0</v>
      </c>
      <c r="AB21" s="114">
        <v>0</v>
      </c>
      <c r="AC21" s="115">
        <v>0</v>
      </c>
      <c r="AD21" s="112"/>
      <c r="AE21" s="108">
        <v>0</v>
      </c>
      <c r="AF21" s="109">
        <v>0</v>
      </c>
      <c r="AG21" s="109">
        <v>0</v>
      </c>
      <c r="AH21" s="109">
        <v>0</v>
      </c>
      <c r="AI21" s="110">
        <v>0</v>
      </c>
      <c r="AJ21" s="111"/>
      <c r="AK21" s="116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8">
        <v>0</v>
      </c>
      <c r="AR21" s="119"/>
      <c r="AS21" s="20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128">
        <v>0</v>
      </c>
      <c r="BB21" s="32"/>
    </row>
    <row r="22" spans="1:54" ht="24.95" customHeight="1">
      <c r="A22" s="220">
        <v>20</v>
      </c>
      <c r="B22" s="3"/>
      <c r="C22" s="129"/>
      <c r="D22" s="12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25">
        <v>0</v>
      </c>
      <c r="Q22" s="126"/>
      <c r="R22" s="208">
        <v>0</v>
      </c>
      <c r="S22" s="85">
        <v>0</v>
      </c>
      <c r="T22" s="85">
        <v>0</v>
      </c>
      <c r="U22" s="85">
        <v>0</v>
      </c>
      <c r="V22" s="85">
        <v>0</v>
      </c>
      <c r="W22" s="86">
        <v>0</v>
      </c>
      <c r="X22" s="87"/>
      <c r="Y22" s="93">
        <v>0</v>
      </c>
      <c r="Z22" s="94">
        <v>0</v>
      </c>
      <c r="AA22" s="94">
        <v>0</v>
      </c>
      <c r="AB22" s="94">
        <v>0</v>
      </c>
      <c r="AC22" s="95">
        <v>0</v>
      </c>
      <c r="AD22" s="92"/>
      <c r="AE22" s="100">
        <v>0</v>
      </c>
      <c r="AF22" s="101">
        <v>0</v>
      </c>
      <c r="AG22" s="101">
        <v>0</v>
      </c>
      <c r="AH22" s="101">
        <v>0</v>
      </c>
      <c r="AI22" s="102">
        <v>0</v>
      </c>
      <c r="AJ22" s="103"/>
      <c r="AK22" s="15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16">
        <v>0</v>
      </c>
      <c r="AR22" s="30"/>
      <c r="AS22" s="120">
        <v>0</v>
      </c>
      <c r="AT22" s="84">
        <v>0</v>
      </c>
      <c r="AU22" s="84">
        <v>0</v>
      </c>
      <c r="AV22" s="84">
        <v>0</v>
      </c>
      <c r="AW22" s="84">
        <v>0</v>
      </c>
      <c r="AX22" s="84">
        <v>0</v>
      </c>
      <c r="AY22" s="84">
        <v>0</v>
      </c>
      <c r="AZ22" s="84">
        <v>0</v>
      </c>
      <c r="BA22" s="129">
        <v>0</v>
      </c>
      <c r="BB22" s="121"/>
    </row>
    <row r="23" spans="1:54" ht="24.95" customHeight="1">
      <c r="A23" s="221">
        <v>21</v>
      </c>
      <c r="B23" s="2"/>
      <c r="C23" s="128"/>
      <c r="D23" s="81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3">
        <v>0</v>
      </c>
      <c r="Q23" s="125"/>
      <c r="R23" s="207">
        <v>0</v>
      </c>
      <c r="S23" s="89">
        <v>0</v>
      </c>
      <c r="T23" s="89">
        <v>0</v>
      </c>
      <c r="U23" s="89">
        <v>0</v>
      </c>
      <c r="V23" s="89">
        <v>0</v>
      </c>
      <c r="W23" s="90">
        <v>0</v>
      </c>
      <c r="X23" s="91"/>
      <c r="Y23" s="113">
        <v>0</v>
      </c>
      <c r="Z23" s="114">
        <v>0</v>
      </c>
      <c r="AA23" s="114">
        <v>0</v>
      </c>
      <c r="AB23" s="114">
        <v>0</v>
      </c>
      <c r="AC23" s="115">
        <v>0</v>
      </c>
      <c r="AD23" s="112"/>
      <c r="AE23" s="108">
        <v>0</v>
      </c>
      <c r="AF23" s="109">
        <v>0</v>
      </c>
      <c r="AG23" s="109">
        <v>0</v>
      </c>
      <c r="AH23" s="109">
        <v>0</v>
      </c>
      <c r="AI23" s="110">
        <v>0</v>
      </c>
      <c r="AJ23" s="111"/>
      <c r="AK23" s="116">
        <v>0</v>
      </c>
      <c r="AL23" s="117">
        <v>0</v>
      </c>
      <c r="AM23" s="117">
        <v>0</v>
      </c>
      <c r="AN23" s="117">
        <v>0</v>
      </c>
      <c r="AO23" s="117">
        <v>0</v>
      </c>
      <c r="AP23" s="117">
        <v>0</v>
      </c>
      <c r="AQ23" s="118">
        <v>0</v>
      </c>
      <c r="AR23" s="119"/>
      <c r="AS23" s="20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128">
        <v>0</v>
      </c>
      <c r="BB23" s="32"/>
    </row>
    <row r="24" spans="1:54" ht="24.95" customHeight="1">
      <c r="A24" s="220">
        <v>22</v>
      </c>
      <c r="B24" s="3"/>
      <c r="C24" s="129"/>
      <c r="D24" s="12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25">
        <v>0</v>
      </c>
      <c r="Q24" s="126"/>
      <c r="R24" s="208">
        <v>0</v>
      </c>
      <c r="S24" s="85">
        <v>0</v>
      </c>
      <c r="T24" s="85">
        <v>0</v>
      </c>
      <c r="U24" s="85">
        <v>0</v>
      </c>
      <c r="V24" s="85">
        <v>0</v>
      </c>
      <c r="W24" s="86">
        <v>0</v>
      </c>
      <c r="X24" s="87"/>
      <c r="Y24" s="93">
        <v>0</v>
      </c>
      <c r="Z24" s="94">
        <v>0</v>
      </c>
      <c r="AA24" s="94">
        <v>0</v>
      </c>
      <c r="AB24" s="94">
        <v>0</v>
      </c>
      <c r="AC24" s="95">
        <v>0</v>
      </c>
      <c r="AD24" s="92"/>
      <c r="AE24" s="100">
        <v>0</v>
      </c>
      <c r="AF24" s="101">
        <v>0</v>
      </c>
      <c r="AG24" s="101">
        <v>0</v>
      </c>
      <c r="AH24" s="101">
        <v>0</v>
      </c>
      <c r="AI24" s="102">
        <v>0</v>
      </c>
      <c r="AJ24" s="103"/>
      <c r="AK24" s="15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16">
        <v>0</v>
      </c>
      <c r="AR24" s="30"/>
      <c r="AS24" s="120">
        <v>0</v>
      </c>
      <c r="AT24" s="84">
        <v>0</v>
      </c>
      <c r="AU24" s="84">
        <v>0</v>
      </c>
      <c r="AV24" s="84">
        <v>0</v>
      </c>
      <c r="AW24" s="84">
        <v>0</v>
      </c>
      <c r="AX24" s="84">
        <v>0</v>
      </c>
      <c r="AY24" s="84">
        <v>0</v>
      </c>
      <c r="AZ24" s="84">
        <v>0</v>
      </c>
      <c r="BA24" s="129">
        <v>0</v>
      </c>
      <c r="BB24" s="121"/>
    </row>
    <row r="25" spans="1:54" ht="24.95" customHeight="1">
      <c r="A25" s="221">
        <v>23</v>
      </c>
      <c r="B25" s="2"/>
      <c r="C25" s="128"/>
      <c r="D25" s="81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3">
        <v>0</v>
      </c>
      <c r="Q25" s="125"/>
      <c r="R25" s="207">
        <v>0</v>
      </c>
      <c r="S25" s="89">
        <v>0</v>
      </c>
      <c r="T25" s="89">
        <v>0</v>
      </c>
      <c r="U25" s="89">
        <v>0</v>
      </c>
      <c r="V25" s="89">
        <v>0</v>
      </c>
      <c r="W25" s="90">
        <v>0</v>
      </c>
      <c r="X25" s="91"/>
      <c r="Y25" s="113">
        <v>0</v>
      </c>
      <c r="Z25" s="114">
        <v>0</v>
      </c>
      <c r="AA25" s="114">
        <v>0</v>
      </c>
      <c r="AB25" s="114">
        <v>0</v>
      </c>
      <c r="AC25" s="115">
        <v>0</v>
      </c>
      <c r="AD25" s="112"/>
      <c r="AE25" s="108">
        <v>0</v>
      </c>
      <c r="AF25" s="109">
        <v>0</v>
      </c>
      <c r="AG25" s="109">
        <v>0</v>
      </c>
      <c r="AH25" s="109">
        <v>0</v>
      </c>
      <c r="AI25" s="110">
        <v>0</v>
      </c>
      <c r="AJ25" s="111"/>
      <c r="AK25" s="116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8">
        <v>0</v>
      </c>
      <c r="AR25" s="119"/>
      <c r="AS25" s="20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128">
        <v>0</v>
      </c>
      <c r="BB25" s="32"/>
    </row>
    <row r="26" spans="1:54" ht="24.95" customHeight="1">
      <c r="A26" s="220">
        <v>24</v>
      </c>
      <c r="B26" s="3"/>
      <c r="C26" s="129"/>
      <c r="D26" s="12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25">
        <v>0</v>
      </c>
      <c r="Q26" s="126"/>
      <c r="R26" s="208">
        <v>0</v>
      </c>
      <c r="S26" s="85">
        <v>0</v>
      </c>
      <c r="T26" s="85">
        <v>0</v>
      </c>
      <c r="U26" s="85">
        <v>0</v>
      </c>
      <c r="V26" s="85">
        <v>0</v>
      </c>
      <c r="W26" s="86">
        <v>0</v>
      </c>
      <c r="X26" s="87"/>
      <c r="Y26" s="93">
        <v>0</v>
      </c>
      <c r="Z26" s="94">
        <v>0</v>
      </c>
      <c r="AA26" s="94">
        <v>0</v>
      </c>
      <c r="AB26" s="94">
        <v>0</v>
      </c>
      <c r="AC26" s="95">
        <v>0</v>
      </c>
      <c r="AD26" s="92"/>
      <c r="AE26" s="100">
        <v>0</v>
      </c>
      <c r="AF26" s="101">
        <v>0</v>
      </c>
      <c r="AG26" s="101">
        <v>0</v>
      </c>
      <c r="AH26" s="101">
        <v>0</v>
      </c>
      <c r="AI26" s="102">
        <v>0</v>
      </c>
      <c r="AJ26" s="103"/>
      <c r="AK26" s="15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16">
        <v>0</v>
      </c>
      <c r="AR26" s="30"/>
      <c r="AS26" s="120">
        <v>0</v>
      </c>
      <c r="AT26" s="84">
        <v>0</v>
      </c>
      <c r="AU26" s="84">
        <v>0</v>
      </c>
      <c r="AV26" s="84">
        <v>0</v>
      </c>
      <c r="AW26" s="84">
        <v>0</v>
      </c>
      <c r="AX26" s="84">
        <v>0</v>
      </c>
      <c r="AY26" s="84">
        <v>0</v>
      </c>
      <c r="AZ26" s="84">
        <v>0</v>
      </c>
      <c r="BA26" s="129">
        <v>0</v>
      </c>
      <c r="BB26" s="121"/>
    </row>
    <row r="27" spans="1:54" ht="24.95" customHeight="1">
      <c r="A27" s="221">
        <v>25</v>
      </c>
      <c r="B27" s="2"/>
      <c r="C27" s="128"/>
      <c r="D27" s="81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3">
        <v>0</v>
      </c>
      <c r="Q27" s="125"/>
      <c r="R27" s="207">
        <v>0</v>
      </c>
      <c r="S27" s="89">
        <v>0</v>
      </c>
      <c r="T27" s="89">
        <v>0</v>
      </c>
      <c r="U27" s="89">
        <v>0</v>
      </c>
      <c r="V27" s="89">
        <v>0</v>
      </c>
      <c r="W27" s="90">
        <v>0</v>
      </c>
      <c r="X27" s="91"/>
      <c r="Y27" s="113">
        <v>0</v>
      </c>
      <c r="Z27" s="114">
        <v>0</v>
      </c>
      <c r="AA27" s="114">
        <v>0</v>
      </c>
      <c r="AB27" s="114">
        <v>0</v>
      </c>
      <c r="AC27" s="115">
        <v>0</v>
      </c>
      <c r="AD27" s="112"/>
      <c r="AE27" s="108">
        <v>0</v>
      </c>
      <c r="AF27" s="109">
        <v>0</v>
      </c>
      <c r="AG27" s="109">
        <v>0</v>
      </c>
      <c r="AH27" s="109">
        <v>0</v>
      </c>
      <c r="AI27" s="110">
        <v>0</v>
      </c>
      <c r="AJ27" s="111"/>
      <c r="AK27" s="116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8">
        <v>0</v>
      </c>
      <c r="AR27" s="119"/>
      <c r="AS27" s="20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128">
        <v>0</v>
      </c>
      <c r="BB27" s="32"/>
    </row>
    <row r="28" spans="1:54" ht="24.95" customHeight="1">
      <c r="A28" s="220">
        <v>26</v>
      </c>
      <c r="B28" s="3"/>
      <c r="C28" s="129"/>
      <c r="D28" s="12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25">
        <v>0</v>
      </c>
      <c r="Q28" s="126"/>
      <c r="R28" s="208">
        <v>0</v>
      </c>
      <c r="S28" s="85">
        <v>0</v>
      </c>
      <c r="T28" s="85">
        <v>0</v>
      </c>
      <c r="U28" s="85">
        <v>0</v>
      </c>
      <c r="V28" s="85">
        <v>0</v>
      </c>
      <c r="W28" s="86">
        <v>0</v>
      </c>
      <c r="X28" s="87"/>
      <c r="Y28" s="93">
        <v>0</v>
      </c>
      <c r="Z28" s="94">
        <v>0</v>
      </c>
      <c r="AA28" s="94">
        <v>0</v>
      </c>
      <c r="AB28" s="94">
        <v>0</v>
      </c>
      <c r="AC28" s="95">
        <v>0</v>
      </c>
      <c r="AD28" s="92"/>
      <c r="AE28" s="100">
        <v>0</v>
      </c>
      <c r="AF28" s="101">
        <v>0</v>
      </c>
      <c r="AG28" s="101">
        <v>0</v>
      </c>
      <c r="AH28" s="101">
        <v>0</v>
      </c>
      <c r="AI28" s="102">
        <v>0</v>
      </c>
      <c r="AJ28" s="103"/>
      <c r="AK28" s="15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16">
        <v>0</v>
      </c>
      <c r="AR28" s="30"/>
      <c r="AS28" s="120">
        <v>0</v>
      </c>
      <c r="AT28" s="84">
        <v>0</v>
      </c>
      <c r="AU28" s="84">
        <v>0</v>
      </c>
      <c r="AV28" s="84">
        <v>0</v>
      </c>
      <c r="AW28" s="84">
        <v>0</v>
      </c>
      <c r="AX28" s="84">
        <v>0</v>
      </c>
      <c r="AY28" s="84">
        <v>0</v>
      </c>
      <c r="AZ28" s="84">
        <v>0</v>
      </c>
      <c r="BA28" s="129">
        <v>0</v>
      </c>
      <c r="BB28" s="121"/>
    </row>
    <row r="29" spans="1:54" ht="24.95" customHeight="1">
      <c r="A29" s="221">
        <v>27</v>
      </c>
      <c r="B29" s="2"/>
      <c r="C29" s="128"/>
      <c r="D29" s="81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3">
        <v>0</v>
      </c>
      <c r="Q29" s="125"/>
      <c r="R29" s="207">
        <v>0</v>
      </c>
      <c r="S29" s="89">
        <v>0</v>
      </c>
      <c r="T29" s="89">
        <v>0</v>
      </c>
      <c r="U29" s="89">
        <v>0</v>
      </c>
      <c r="V29" s="89">
        <v>0</v>
      </c>
      <c r="W29" s="90">
        <v>0</v>
      </c>
      <c r="X29" s="91"/>
      <c r="Y29" s="113">
        <v>0</v>
      </c>
      <c r="Z29" s="114">
        <v>0</v>
      </c>
      <c r="AA29" s="114">
        <v>0</v>
      </c>
      <c r="AB29" s="114">
        <v>0</v>
      </c>
      <c r="AC29" s="115">
        <v>0</v>
      </c>
      <c r="AD29" s="112"/>
      <c r="AE29" s="108">
        <v>0</v>
      </c>
      <c r="AF29" s="109">
        <v>0</v>
      </c>
      <c r="AG29" s="109">
        <v>0</v>
      </c>
      <c r="AH29" s="109">
        <v>0</v>
      </c>
      <c r="AI29" s="110">
        <v>0</v>
      </c>
      <c r="AJ29" s="111"/>
      <c r="AK29" s="116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8">
        <v>0</v>
      </c>
      <c r="AR29" s="119"/>
      <c r="AS29" s="20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128">
        <v>0</v>
      </c>
      <c r="BB29" s="32"/>
    </row>
    <row r="30" spans="1:54" ht="24.95" customHeight="1">
      <c r="A30" s="220">
        <v>28</v>
      </c>
      <c r="B30" s="3"/>
      <c r="C30" s="129"/>
      <c r="D30" s="12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25">
        <v>0</v>
      </c>
      <c r="Q30" s="126"/>
      <c r="R30" s="208">
        <v>0</v>
      </c>
      <c r="S30" s="85">
        <v>0</v>
      </c>
      <c r="T30" s="85">
        <v>0</v>
      </c>
      <c r="U30" s="85">
        <v>0</v>
      </c>
      <c r="V30" s="85">
        <v>0</v>
      </c>
      <c r="W30" s="86">
        <v>0</v>
      </c>
      <c r="X30" s="87"/>
      <c r="Y30" s="93">
        <v>0</v>
      </c>
      <c r="Z30" s="94">
        <v>0</v>
      </c>
      <c r="AA30" s="94">
        <v>0</v>
      </c>
      <c r="AB30" s="94">
        <v>0</v>
      </c>
      <c r="AC30" s="95">
        <v>0</v>
      </c>
      <c r="AD30" s="92"/>
      <c r="AE30" s="100">
        <v>0</v>
      </c>
      <c r="AF30" s="101">
        <v>0</v>
      </c>
      <c r="AG30" s="101">
        <v>0</v>
      </c>
      <c r="AH30" s="101">
        <v>0</v>
      </c>
      <c r="AI30" s="102">
        <v>0</v>
      </c>
      <c r="AJ30" s="103"/>
      <c r="AK30" s="15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16">
        <v>0</v>
      </c>
      <c r="AR30" s="30"/>
      <c r="AS30" s="120">
        <v>0</v>
      </c>
      <c r="AT30" s="84">
        <v>0</v>
      </c>
      <c r="AU30" s="84">
        <v>0</v>
      </c>
      <c r="AV30" s="84">
        <v>0</v>
      </c>
      <c r="AW30" s="84">
        <v>0</v>
      </c>
      <c r="AX30" s="84">
        <v>0</v>
      </c>
      <c r="AY30" s="84">
        <v>0</v>
      </c>
      <c r="AZ30" s="84">
        <v>0</v>
      </c>
      <c r="BA30" s="129">
        <v>0</v>
      </c>
      <c r="BB30" s="121"/>
    </row>
    <row r="31" spans="1:54" ht="24.95" customHeight="1">
      <c r="A31" s="221">
        <v>29</v>
      </c>
      <c r="B31" s="2"/>
      <c r="C31" s="128"/>
      <c r="D31" s="81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3">
        <v>0</v>
      </c>
      <c r="Q31" s="125"/>
      <c r="R31" s="207">
        <v>0</v>
      </c>
      <c r="S31" s="89">
        <v>0</v>
      </c>
      <c r="T31" s="89">
        <v>0</v>
      </c>
      <c r="U31" s="89">
        <v>0</v>
      </c>
      <c r="V31" s="89">
        <v>0</v>
      </c>
      <c r="W31" s="90">
        <v>0</v>
      </c>
      <c r="X31" s="91"/>
      <c r="Y31" s="113">
        <v>0</v>
      </c>
      <c r="Z31" s="114">
        <v>0</v>
      </c>
      <c r="AA31" s="114">
        <v>0</v>
      </c>
      <c r="AB31" s="114">
        <v>0</v>
      </c>
      <c r="AC31" s="115">
        <v>0</v>
      </c>
      <c r="AD31" s="112"/>
      <c r="AE31" s="108">
        <v>0</v>
      </c>
      <c r="AF31" s="109">
        <v>0</v>
      </c>
      <c r="AG31" s="109">
        <v>0</v>
      </c>
      <c r="AH31" s="109">
        <v>0</v>
      </c>
      <c r="AI31" s="110">
        <v>0</v>
      </c>
      <c r="AJ31" s="111"/>
      <c r="AK31" s="116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8">
        <v>0</v>
      </c>
      <c r="AR31" s="119"/>
      <c r="AS31" s="20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128">
        <v>0</v>
      </c>
      <c r="BB31" s="32"/>
    </row>
    <row r="32" spans="1:54" ht="24.95" customHeight="1" thickBot="1">
      <c r="A32" s="222">
        <v>30</v>
      </c>
      <c r="B32" s="223"/>
      <c r="C32" s="130"/>
      <c r="D32" s="13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6">
        <v>0</v>
      </c>
      <c r="Q32" s="127"/>
      <c r="R32" s="209">
        <v>0</v>
      </c>
      <c r="S32" s="210">
        <v>0</v>
      </c>
      <c r="T32" s="210">
        <v>0</v>
      </c>
      <c r="U32" s="210">
        <v>0</v>
      </c>
      <c r="V32" s="210">
        <v>0</v>
      </c>
      <c r="W32" s="211">
        <v>0</v>
      </c>
      <c r="X32" s="88"/>
      <c r="Y32" s="96">
        <v>0</v>
      </c>
      <c r="Z32" s="97">
        <v>0</v>
      </c>
      <c r="AA32" s="97">
        <v>0</v>
      </c>
      <c r="AB32" s="97">
        <v>0</v>
      </c>
      <c r="AC32" s="98">
        <v>0</v>
      </c>
      <c r="AD32" s="99"/>
      <c r="AE32" s="104">
        <v>0</v>
      </c>
      <c r="AF32" s="105">
        <v>0</v>
      </c>
      <c r="AG32" s="105">
        <v>0</v>
      </c>
      <c r="AH32" s="105">
        <v>0</v>
      </c>
      <c r="AI32" s="106">
        <v>0</v>
      </c>
      <c r="AJ32" s="107"/>
      <c r="AK32" s="17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9">
        <v>0</v>
      </c>
      <c r="AR32" s="31"/>
      <c r="AS32" s="122">
        <v>0</v>
      </c>
      <c r="AT32" s="123">
        <v>0</v>
      </c>
      <c r="AU32" s="123">
        <v>0</v>
      </c>
      <c r="AV32" s="123">
        <v>0</v>
      </c>
      <c r="AW32" s="123">
        <v>0</v>
      </c>
      <c r="AX32" s="123">
        <v>0</v>
      </c>
      <c r="AY32" s="123">
        <v>0</v>
      </c>
      <c r="AZ32" s="123">
        <v>0</v>
      </c>
      <c r="BA32" s="130">
        <v>0</v>
      </c>
      <c r="BB32" s="124"/>
    </row>
  </sheetData>
  <mergeCells count="54">
    <mergeCell ref="AY1:AY2"/>
    <mergeCell ref="AZ1:AZ2"/>
    <mergeCell ref="BA1:BA2"/>
    <mergeCell ref="A1:A2"/>
    <mergeCell ref="AS1:AS2"/>
    <mergeCell ref="AT1:AT2"/>
    <mergeCell ref="AU1:AU2"/>
    <mergeCell ref="AV1:AV2"/>
    <mergeCell ref="AW1:AW2"/>
    <mergeCell ref="AX1:AX2"/>
    <mergeCell ref="AL1:AL2"/>
    <mergeCell ref="AM1:AM2"/>
    <mergeCell ref="AN1:AN2"/>
    <mergeCell ref="AO1:AO2"/>
    <mergeCell ref="AP1:AP2"/>
    <mergeCell ref="AQ1:AQ2"/>
    <mergeCell ref="AK1:AK2"/>
    <mergeCell ref="W1:W2"/>
    <mergeCell ref="Y1:Y2"/>
    <mergeCell ref="Z1:Z2"/>
    <mergeCell ref="AA1:AA2"/>
    <mergeCell ref="AB1:AB2"/>
    <mergeCell ref="AC1:AC2"/>
    <mergeCell ref="AE1:AE2"/>
    <mergeCell ref="AF1:AF2"/>
    <mergeCell ref="AG1:AG2"/>
    <mergeCell ref="AH1:AH2"/>
    <mergeCell ref="AI1:AI2"/>
    <mergeCell ref="AR1:AR2"/>
    <mergeCell ref="BB1:BB2"/>
    <mergeCell ref="D1:D2"/>
    <mergeCell ref="E1:E2"/>
    <mergeCell ref="F1:F2"/>
    <mergeCell ref="G1:G2"/>
    <mergeCell ref="H1:H2"/>
    <mergeCell ref="I1:I2"/>
    <mergeCell ref="J1:J2"/>
    <mergeCell ref="K1:K2"/>
    <mergeCell ref="AJ1:AJ2"/>
    <mergeCell ref="P1:P2"/>
    <mergeCell ref="R1:R2"/>
    <mergeCell ref="S1:S2"/>
    <mergeCell ref="T1:T2"/>
    <mergeCell ref="U1:U2"/>
    <mergeCell ref="C1:C2"/>
    <mergeCell ref="B1:B2"/>
    <mergeCell ref="Q1:Q2"/>
    <mergeCell ref="X1:X2"/>
    <mergeCell ref="AD1:AD2"/>
    <mergeCell ref="L1:L2"/>
    <mergeCell ref="M1:M2"/>
    <mergeCell ref="N1:N2"/>
    <mergeCell ref="O1:O2"/>
    <mergeCell ref="V1:V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AJ33"/>
  <sheetViews>
    <sheetView zoomScale="55" zoomScaleNormal="5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3" sqref="C3"/>
    </sheetView>
  </sheetViews>
  <sheetFormatPr baseColWidth="10" defaultRowHeight="15" outlineLevelCol="1"/>
  <cols>
    <col min="1" max="1" width="4.28515625" bestFit="1" customWidth="1"/>
    <col min="2" max="3" width="25.7109375" customWidth="1"/>
    <col min="4" max="4" width="15.7109375" hidden="1" customWidth="1" outlineLevel="1"/>
    <col min="5" max="5" width="15.7109375" customWidth="1" collapsed="1"/>
    <col min="6" max="9" width="15.7109375" hidden="1" customWidth="1" outlineLevel="1"/>
    <col min="10" max="10" width="15.7109375" customWidth="1" collapsed="1"/>
    <col min="11" max="14" width="15.7109375" hidden="1" customWidth="1" outlineLevel="1"/>
    <col min="15" max="15" width="15.7109375" customWidth="1" collapsed="1"/>
    <col min="16" max="19" width="15.7109375" hidden="1" customWidth="1" outlineLevel="1"/>
    <col min="20" max="20" width="15.7109375" customWidth="1" collapsed="1"/>
    <col min="21" max="25" width="15.7109375" hidden="1" customWidth="1" outlineLevel="1"/>
    <col min="26" max="26" width="15.7109375" customWidth="1" collapsed="1"/>
    <col min="27" max="30" width="15.7109375" hidden="1" customWidth="1" outlineLevel="1"/>
    <col min="31" max="31" width="18.28515625" hidden="1" customWidth="1" outlineLevel="1"/>
    <col min="32" max="32" width="15.7109375" customWidth="1" collapsed="1"/>
    <col min="33" max="35" width="15.7109375" hidden="1" customWidth="1" outlineLevel="1"/>
    <col min="36" max="36" width="15.7109375" customWidth="1" collapsed="1"/>
    <col min="39" max="39" width="13" customWidth="1"/>
  </cols>
  <sheetData>
    <row r="1" spans="1:36" s="28" customFormat="1" ht="27.75" customHeight="1" thickBot="1">
      <c r="A1" s="9"/>
      <c r="B1" s="325" t="s">
        <v>0</v>
      </c>
      <c r="C1" s="327" t="s">
        <v>1</v>
      </c>
      <c r="D1" s="240" t="s">
        <v>82</v>
      </c>
      <c r="E1" s="349" t="s">
        <v>73</v>
      </c>
      <c r="F1" s="329" t="s">
        <v>49</v>
      </c>
      <c r="G1" s="330"/>
      <c r="H1" s="330"/>
      <c r="I1" s="331"/>
      <c r="J1" s="338" t="s">
        <v>74</v>
      </c>
      <c r="K1" s="332" t="s">
        <v>54</v>
      </c>
      <c r="L1" s="333"/>
      <c r="M1" s="333"/>
      <c r="N1" s="334"/>
      <c r="O1" s="340" t="s">
        <v>75</v>
      </c>
      <c r="P1" s="351" t="s">
        <v>55</v>
      </c>
      <c r="Q1" s="352"/>
      <c r="R1" s="352"/>
      <c r="S1" s="353"/>
      <c r="T1" s="342" t="s">
        <v>76</v>
      </c>
      <c r="U1" s="335" t="s">
        <v>62</v>
      </c>
      <c r="V1" s="336"/>
      <c r="W1" s="337"/>
      <c r="X1" s="224"/>
      <c r="Y1" s="224"/>
      <c r="Z1" s="344" t="s">
        <v>62</v>
      </c>
      <c r="AA1" s="346" t="s">
        <v>69</v>
      </c>
      <c r="AB1" s="347"/>
      <c r="AC1" s="347"/>
      <c r="AD1" s="347"/>
      <c r="AE1" s="348"/>
      <c r="AF1" s="318" t="s">
        <v>69</v>
      </c>
      <c r="AG1" s="322" t="s">
        <v>70</v>
      </c>
      <c r="AH1" s="323"/>
      <c r="AI1" s="324"/>
      <c r="AJ1" s="320" t="s">
        <v>77</v>
      </c>
    </row>
    <row r="2" spans="1:36" ht="87.75" customHeight="1">
      <c r="A2" s="2"/>
      <c r="B2" s="326"/>
      <c r="C2" s="328"/>
      <c r="D2" s="241" t="s">
        <v>83</v>
      </c>
      <c r="E2" s="350"/>
      <c r="F2" s="249" t="s">
        <v>45</v>
      </c>
      <c r="G2" s="145" t="s">
        <v>46</v>
      </c>
      <c r="H2" s="145" t="s">
        <v>47</v>
      </c>
      <c r="I2" s="146" t="s">
        <v>48</v>
      </c>
      <c r="J2" s="339"/>
      <c r="K2" s="59" t="s">
        <v>51</v>
      </c>
      <c r="L2" s="60" t="s">
        <v>50</v>
      </c>
      <c r="M2" s="60" t="s">
        <v>52</v>
      </c>
      <c r="N2" s="137" t="s">
        <v>53</v>
      </c>
      <c r="O2" s="341"/>
      <c r="P2" s="141" t="s">
        <v>56</v>
      </c>
      <c r="Q2" s="62" t="s">
        <v>57</v>
      </c>
      <c r="R2" s="147" t="s">
        <v>58</v>
      </c>
      <c r="S2" s="242" t="s">
        <v>84</v>
      </c>
      <c r="T2" s="343"/>
      <c r="U2" s="154" t="s">
        <v>59</v>
      </c>
      <c r="V2" s="154" t="s">
        <v>60</v>
      </c>
      <c r="W2" s="155" t="s">
        <v>61</v>
      </c>
      <c r="X2" s="225" t="s">
        <v>78</v>
      </c>
      <c r="Y2" s="225" t="s">
        <v>79</v>
      </c>
      <c r="Z2" s="345"/>
      <c r="AA2" s="235" t="s">
        <v>63</v>
      </c>
      <c r="AB2" s="234" t="s">
        <v>64</v>
      </c>
      <c r="AC2" s="236" t="s">
        <v>65</v>
      </c>
      <c r="AD2" s="234" t="s">
        <v>80</v>
      </c>
      <c r="AE2" s="232" t="s">
        <v>81</v>
      </c>
      <c r="AF2" s="319"/>
      <c r="AG2" s="162" t="s">
        <v>66</v>
      </c>
      <c r="AH2" s="75" t="s">
        <v>67</v>
      </c>
      <c r="AI2" s="77" t="s">
        <v>68</v>
      </c>
      <c r="AJ2" s="321"/>
    </row>
    <row r="3" spans="1:36" ht="24.95" customHeight="1">
      <c r="A3" s="9">
        <v>1</v>
      </c>
      <c r="B3" s="2" t="str">
        <f>IF('Techno 5eme'!B3="","",'Techno 5eme'!B3)</f>
        <v/>
      </c>
      <c r="C3" s="2" t="str">
        <f>IF('Techno 5eme'!C3="","",'Techno 5eme'!C3)</f>
        <v/>
      </c>
      <c r="D3" s="246">
        <v>0</v>
      </c>
      <c r="E3" s="250"/>
      <c r="F3" s="131">
        <v>0</v>
      </c>
      <c r="G3" s="61">
        <v>0</v>
      </c>
      <c r="H3" s="61">
        <v>0</v>
      </c>
      <c r="I3" s="135">
        <v>0</v>
      </c>
      <c r="J3" s="131"/>
      <c r="K3" s="5">
        <v>0</v>
      </c>
      <c r="L3" s="5">
        <v>0</v>
      </c>
      <c r="M3" s="5">
        <v>0</v>
      </c>
      <c r="N3" s="138">
        <v>0</v>
      </c>
      <c r="O3" s="142"/>
      <c r="P3" s="63">
        <v>0</v>
      </c>
      <c r="Q3" s="63">
        <v>0</v>
      </c>
      <c r="R3" s="148">
        <v>0</v>
      </c>
      <c r="S3" s="243">
        <v>0</v>
      </c>
      <c r="T3" s="151"/>
      <c r="U3" s="4">
        <v>0</v>
      </c>
      <c r="V3" s="4">
        <v>0</v>
      </c>
      <c r="W3" s="25">
        <v>0</v>
      </c>
      <c r="X3" s="4">
        <v>0</v>
      </c>
      <c r="Y3" s="4">
        <v>0</v>
      </c>
      <c r="Z3" s="156"/>
      <c r="AA3" s="64">
        <v>0</v>
      </c>
      <c r="AB3" s="64">
        <v>0</v>
      </c>
      <c r="AC3" s="159">
        <v>0</v>
      </c>
      <c r="AD3" s="159">
        <v>0</v>
      </c>
      <c r="AE3" s="159">
        <v>0</v>
      </c>
      <c r="AF3" s="165"/>
      <c r="AG3" s="164">
        <v>0</v>
      </c>
      <c r="AH3" s="74">
        <v>0</v>
      </c>
      <c r="AI3" s="79">
        <v>0</v>
      </c>
      <c r="AJ3" s="169"/>
    </row>
    <row r="4" spans="1:36" ht="24.95" customHeight="1">
      <c r="A4" s="29">
        <v>2</v>
      </c>
      <c r="B4" s="3" t="str">
        <f>IF('Techno 5eme'!B4="","",'Techno 5eme'!B4)</f>
        <v/>
      </c>
      <c r="C4" s="3" t="str">
        <f>IF('Techno 5eme'!C4="","",'Techno 5eme'!C4)</f>
        <v/>
      </c>
      <c r="D4" s="247">
        <v>0</v>
      </c>
      <c r="E4" s="251"/>
      <c r="F4" s="132">
        <v>0</v>
      </c>
      <c r="G4" s="65">
        <v>0</v>
      </c>
      <c r="H4" s="65">
        <v>0</v>
      </c>
      <c r="I4" s="134">
        <v>0</v>
      </c>
      <c r="J4" s="132"/>
      <c r="K4" s="67">
        <v>0</v>
      </c>
      <c r="L4" s="67">
        <v>0</v>
      </c>
      <c r="M4" s="67">
        <v>0</v>
      </c>
      <c r="N4" s="139">
        <v>0</v>
      </c>
      <c r="O4" s="143"/>
      <c r="P4" s="69">
        <v>0</v>
      </c>
      <c r="Q4" s="69">
        <v>0</v>
      </c>
      <c r="R4" s="149">
        <v>0</v>
      </c>
      <c r="S4" s="244">
        <v>0</v>
      </c>
      <c r="T4" s="152"/>
      <c r="U4" s="6">
        <v>0</v>
      </c>
      <c r="V4" s="6">
        <v>0</v>
      </c>
      <c r="W4" s="71">
        <v>0</v>
      </c>
      <c r="X4" s="6">
        <v>0</v>
      </c>
      <c r="Y4" s="6">
        <v>0</v>
      </c>
      <c r="Z4" s="157"/>
      <c r="AA4" s="72">
        <v>0</v>
      </c>
      <c r="AB4" s="72">
        <v>0</v>
      </c>
      <c r="AC4" s="160">
        <v>0</v>
      </c>
      <c r="AD4" s="160">
        <v>0</v>
      </c>
      <c r="AE4" s="160">
        <v>0</v>
      </c>
      <c r="AF4" s="166"/>
      <c r="AG4" s="163">
        <v>0</v>
      </c>
      <c r="AH4" s="76">
        <v>0</v>
      </c>
      <c r="AI4" s="78">
        <v>0</v>
      </c>
      <c r="AJ4" s="170"/>
    </row>
    <row r="5" spans="1:36" ht="24.95" customHeight="1">
      <c r="A5" s="9">
        <v>3</v>
      </c>
      <c r="B5" s="2" t="str">
        <f>IF('Techno 5eme'!B5="","",'Techno 5eme'!B5)</f>
        <v/>
      </c>
      <c r="C5" s="2" t="str">
        <f>IF('Techno 5eme'!C5="","",'Techno 5eme'!C5)</f>
        <v/>
      </c>
      <c r="D5" s="246">
        <v>0</v>
      </c>
      <c r="E5" s="250"/>
      <c r="F5" s="131">
        <v>0</v>
      </c>
      <c r="G5" s="61">
        <v>0</v>
      </c>
      <c r="H5" s="61">
        <v>0</v>
      </c>
      <c r="I5" s="135">
        <v>0</v>
      </c>
      <c r="J5" s="131"/>
      <c r="K5" s="5">
        <v>0</v>
      </c>
      <c r="L5" s="5">
        <v>0</v>
      </c>
      <c r="M5" s="5">
        <v>0</v>
      </c>
      <c r="N5" s="138">
        <v>0</v>
      </c>
      <c r="O5" s="142"/>
      <c r="P5" s="63">
        <v>0</v>
      </c>
      <c r="Q5" s="63">
        <v>0</v>
      </c>
      <c r="R5" s="148">
        <v>0</v>
      </c>
      <c r="S5" s="243">
        <v>0</v>
      </c>
      <c r="T5" s="151"/>
      <c r="U5" s="4">
        <v>0</v>
      </c>
      <c r="V5" s="4">
        <v>0</v>
      </c>
      <c r="W5" s="25">
        <v>0</v>
      </c>
      <c r="X5" s="4">
        <v>0</v>
      </c>
      <c r="Y5" s="4">
        <v>0</v>
      </c>
      <c r="Z5" s="126"/>
      <c r="AA5" s="3">
        <v>0</v>
      </c>
      <c r="AB5" s="3">
        <v>0</v>
      </c>
      <c r="AC5" s="11">
        <v>0</v>
      </c>
      <c r="AD5" s="11">
        <v>0</v>
      </c>
      <c r="AE5" s="11">
        <v>0</v>
      </c>
      <c r="AF5" s="167"/>
      <c r="AG5" s="164">
        <v>0</v>
      </c>
      <c r="AH5" s="74">
        <v>0</v>
      </c>
      <c r="AI5" s="79">
        <v>0</v>
      </c>
      <c r="AJ5" s="169"/>
    </row>
    <row r="6" spans="1:36" ht="24.95" customHeight="1">
      <c r="A6" s="29">
        <v>4</v>
      </c>
      <c r="B6" s="3" t="str">
        <f>IF('Techno 5eme'!B6="","",'Techno 5eme'!B6)</f>
        <v/>
      </c>
      <c r="C6" s="3" t="str">
        <f>IF('Techno 5eme'!C6="","",'Techno 5eme'!C6)</f>
        <v/>
      </c>
      <c r="D6" s="247">
        <v>0</v>
      </c>
      <c r="E6" s="251"/>
      <c r="F6" s="132">
        <v>0</v>
      </c>
      <c r="G6" s="65">
        <v>0</v>
      </c>
      <c r="H6" s="65">
        <v>0</v>
      </c>
      <c r="I6" s="134">
        <v>0</v>
      </c>
      <c r="J6" s="132"/>
      <c r="K6" s="67">
        <v>0</v>
      </c>
      <c r="L6" s="67">
        <v>0</v>
      </c>
      <c r="M6" s="67">
        <v>0</v>
      </c>
      <c r="N6" s="139">
        <v>0</v>
      </c>
      <c r="O6" s="143"/>
      <c r="P6" s="69">
        <v>0</v>
      </c>
      <c r="Q6" s="69">
        <v>0</v>
      </c>
      <c r="R6" s="149">
        <v>0</v>
      </c>
      <c r="S6" s="244">
        <v>0</v>
      </c>
      <c r="T6" s="152"/>
      <c r="U6" s="6">
        <v>0</v>
      </c>
      <c r="V6" s="6">
        <v>0</v>
      </c>
      <c r="W6" s="71">
        <v>0</v>
      </c>
      <c r="X6" s="6">
        <v>0</v>
      </c>
      <c r="Y6" s="6">
        <v>0</v>
      </c>
      <c r="Z6" s="157"/>
      <c r="AA6" s="72">
        <v>0</v>
      </c>
      <c r="AB6" s="72">
        <v>0</v>
      </c>
      <c r="AC6" s="160">
        <v>0</v>
      </c>
      <c r="AD6" s="160">
        <v>0</v>
      </c>
      <c r="AE6" s="160">
        <v>0</v>
      </c>
      <c r="AF6" s="166"/>
      <c r="AG6" s="163">
        <v>0</v>
      </c>
      <c r="AH6" s="76">
        <v>0</v>
      </c>
      <c r="AI6" s="78">
        <v>0</v>
      </c>
      <c r="AJ6" s="170"/>
    </row>
    <row r="7" spans="1:36" ht="24.95" customHeight="1">
      <c r="A7" s="9">
        <v>5</v>
      </c>
      <c r="B7" s="2" t="str">
        <f>IF('Techno 5eme'!B7="","",'Techno 5eme'!B7)</f>
        <v/>
      </c>
      <c r="C7" s="2" t="str">
        <f>IF('Techno 5eme'!C7="","",'Techno 5eme'!C7)</f>
        <v/>
      </c>
      <c r="D7" s="246">
        <v>0</v>
      </c>
      <c r="E7" s="250"/>
      <c r="F7" s="131">
        <v>0</v>
      </c>
      <c r="G7" s="61">
        <v>0</v>
      </c>
      <c r="H7" s="61">
        <v>0</v>
      </c>
      <c r="I7" s="135">
        <v>0</v>
      </c>
      <c r="J7" s="131"/>
      <c r="K7" s="5">
        <v>0</v>
      </c>
      <c r="L7" s="5">
        <v>0</v>
      </c>
      <c r="M7" s="5">
        <v>0</v>
      </c>
      <c r="N7" s="138">
        <v>0</v>
      </c>
      <c r="O7" s="142"/>
      <c r="P7" s="63">
        <v>0</v>
      </c>
      <c r="Q7" s="63">
        <v>0</v>
      </c>
      <c r="R7" s="148">
        <v>0</v>
      </c>
      <c r="S7" s="243">
        <v>0</v>
      </c>
      <c r="T7" s="151"/>
      <c r="U7" s="4">
        <v>0</v>
      </c>
      <c r="V7" s="4">
        <v>0</v>
      </c>
      <c r="W7" s="25">
        <v>0</v>
      </c>
      <c r="X7" s="4">
        <v>0</v>
      </c>
      <c r="Y7" s="4">
        <v>0</v>
      </c>
      <c r="Z7" s="126"/>
      <c r="AA7" s="3">
        <v>0</v>
      </c>
      <c r="AB7" s="3">
        <v>0</v>
      </c>
      <c r="AC7" s="11">
        <v>0</v>
      </c>
      <c r="AD7" s="11">
        <v>0</v>
      </c>
      <c r="AE7" s="11">
        <v>0</v>
      </c>
      <c r="AF7" s="167"/>
      <c r="AG7" s="164">
        <v>0</v>
      </c>
      <c r="AH7" s="74">
        <v>0</v>
      </c>
      <c r="AI7" s="79">
        <v>0</v>
      </c>
      <c r="AJ7" s="169"/>
    </row>
    <row r="8" spans="1:36" ht="24.95" customHeight="1">
      <c r="A8" s="29">
        <v>6</v>
      </c>
      <c r="B8" s="3" t="str">
        <f>IF('Techno 5eme'!B8="","",'Techno 5eme'!B8)</f>
        <v/>
      </c>
      <c r="C8" s="3" t="str">
        <f>IF('Techno 5eme'!C8="","",'Techno 5eme'!C8)</f>
        <v/>
      </c>
      <c r="D8" s="247">
        <v>0</v>
      </c>
      <c r="E8" s="251"/>
      <c r="F8" s="132">
        <v>0</v>
      </c>
      <c r="G8" s="65">
        <v>0</v>
      </c>
      <c r="H8" s="65">
        <v>0</v>
      </c>
      <c r="I8" s="134">
        <v>0</v>
      </c>
      <c r="J8" s="132"/>
      <c r="K8" s="67">
        <v>0</v>
      </c>
      <c r="L8" s="67">
        <v>0</v>
      </c>
      <c r="M8" s="67">
        <v>0</v>
      </c>
      <c r="N8" s="139">
        <v>0</v>
      </c>
      <c r="O8" s="143"/>
      <c r="P8" s="69">
        <v>0</v>
      </c>
      <c r="Q8" s="69">
        <v>0</v>
      </c>
      <c r="R8" s="149">
        <v>0</v>
      </c>
      <c r="S8" s="244">
        <v>0</v>
      </c>
      <c r="T8" s="152"/>
      <c r="U8" s="6">
        <v>0</v>
      </c>
      <c r="V8" s="6">
        <v>0</v>
      </c>
      <c r="W8" s="71">
        <v>0</v>
      </c>
      <c r="X8" s="6">
        <v>0</v>
      </c>
      <c r="Y8" s="6">
        <v>0</v>
      </c>
      <c r="Z8" s="157"/>
      <c r="AA8" s="72">
        <v>0</v>
      </c>
      <c r="AB8" s="72">
        <v>0</v>
      </c>
      <c r="AC8" s="160">
        <v>0</v>
      </c>
      <c r="AD8" s="233">
        <v>0</v>
      </c>
      <c r="AE8" s="233">
        <v>0</v>
      </c>
      <c r="AF8" s="166"/>
      <c r="AG8" s="163">
        <v>0</v>
      </c>
      <c r="AH8" s="76">
        <v>0</v>
      </c>
      <c r="AI8" s="78">
        <v>0</v>
      </c>
      <c r="AJ8" s="170"/>
    </row>
    <row r="9" spans="1:36" ht="24.95" customHeight="1">
      <c r="A9" s="9">
        <v>7</v>
      </c>
      <c r="B9" s="2" t="str">
        <f>IF('Techno 5eme'!B9="","",'Techno 5eme'!B9)</f>
        <v/>
      </c>
      <c r="C9" s="2" t="str">
        <f>IF('Techno 5eme'!C9="","",'Techno 5eme'!C9)</f>
        <v/>
      </c>
      <c r="D9" s="246">
        <v>0</v>
      </c>
      <c r="E9" s="250"/>
      <c r="F9" s="131">
        <v>0</v>
      </c>
      <c r="G9" s="61">
        <v>0</v>
      </c>
      <c r="H9" s="61">
        <v>0</v>
      </c>
      <c r="I9" s="135">
        <v>0</v>
      </c>
      <c r="J9" s="131"/>
      <c r="K9" s="5">
        <v>0</v>
      </c>
      <c r="L9" s="5">
        <v>0</v>
      </c>
      <c r="M9" s="5">
        <v>0</v>
      </c>
      <c r="N9" s="138">
        <v>0</v>
      </c>
      <c r="O9" s="142"/>
      <c r="P9" s="63">
        <v>0</v>
      </c>
      <c r="Q9" s="63">
        <v>0</v>
      </c>
      <c r="R9" s="148">
        <v>0</v>
      </c>
      <c r="S9" s="243">
        <v>0</v>
      </c>
      <c r="T9" s="151"/>
      <c r="U9" s="4">
        <v>0</v>
      </c>
      <c r="V9" s="4">
        <v>0</v>
      </c>
      <c r="W9" s="25">
        <v>0</v>
      </c>
      <c r="X9" s="4">
        <v>0</v>
      </c>
      <c r="Y9" s="4">
        <v>0</v>
      </c>
      <c r="Z9" s="126"/>
      <c r="AA9" s="3">
        <v>0</v>
      </c>
      <c r="AB9" s="3">
        <v>0</v>
      </c>
      <c r="AC9" s="11">
        <v>0</v>
      </c>
      <c r="AD9" s="11">
        <v>0</v>
      </c>
      <c r="AE9" s="11">
        <v>0</v>
      </c>
      <c r="AF9" s="167"/>
      <c r="AG9" s="164">
        <v>0</v>
      </c>
      <c r="AH9" s="74">
        <v>0</v>
      </c>
      <c r="AI9" s="79">
        <v>0</v>
      </c>
      <c r="AJ9" s="169"/>
    </row>
    <row r="10" spans="1:36" ht="24.95" customHeight="1">
      <c r="A10" s="29">
        <v>8</v>
      </c>
      <c r="B10" s="3" t="str">
        <f>IF('Techno 5eme'!B10="","",'Techno 5eme'!B10)</f>
        <v/>
      </c>
      <c r="C10" s="3" t="str">
        <f>IF('Techno 5eme'!C10="","",'Techno 5eme'!C10)</f>
        <v/>
      </c>
      <c r="D10" s="247">
        <v>0</v>
      </c>
      <c r="E10" s="251"/>
      <c r="F10" s="132">
        <v>0</v>
      </c>
      <c r="G10" s="65">
        <v>0</v>
      </c>
      <c r="H10" s="65">
        <v>0</v>
      </c>
      <c r="I10" s="134">
        <v>0</v>
      </c>
      <c r="J10" s="132"/>
      <c r="K10" s="67">
        <v>0</v>
      </c>
      <c r="L10" s="67">
        <v>0</v>
      </c>
      <c r="M10" s="67">
        <v>0</v>
      </c>
      <c r="N10" s="139">
        <v>0</v>
      </c>
      <c r="O10" s="143"/>
      <c r="P10" s="69">
        <v>0</v>
      </c>
      <c r="Q10" s="69">
        <v>0</v>
      </c>
      <c r="R10" s="149">
        <v>0</v>
      </c>
      <c r="S10" s="244">
        <v>0</v>
      </c>
      <c r="T10" s="152"/>
      <c r="U10" s="6">
        <v>0</v>
      </c>
      <c r="V10" s="6">
        <v>0</v>
      </c>
      <c r="W10" s="71">
        <v>0</v>
      </c>
      <c r="X10" s="6">
        <v>0</v>
      </c>
      <c r="Y10" s="6">
        <v>0</v>
      </c>
      <c r="Z10" s="157"/>
      <c r="AA10" s="72">
        <v>0</v>
      </c>
      <c r="AB10" s="72">
        <v>0</v>
      </c>
      <c r="AC10" s="160">
        <v>0</v>
      </c>
      <c r="AD10" s="160">
        <v>0</v>
      </c>
      <c r="AE10" s="160">
        <v>0</v>
      </c>
      <c r="AF10" s="166"/>
      <c r="AG10" s="163">
        <v>0</v>
      </c>
      <c r="AH10" s="76">
        <v>0</v>
      </c>
      <c r="AI10" s="78">
        <v>0</v>
      </c>
      <c r="AJ10" s="170"/>
    </row>
    <row r="11" spans="1:36" ht="24.95" customHeight="1">
      <c r="A11" s="9">
        <v>9</v>
      </c>
      <c r="B11" s="2" t="str">
        <f>IF('Techno 5eme'!B11="","",'Techno 5eme'!B11)</f>
        <v/>
      </c>
      <c r="C11" s="2" t="str">
        <f>IF('Techno 5eme'!C11="","",'Techno 5eme'!C11)</f>
        <v/>
      </c>
      <c r="D11" s="246">
        <v>0</v>
      </c>
      <c r="E11" s="250"/>
      <c r="F11" s="131">
        <v>0</v>
      </c>
      <c r="G11" s="61">
        <v>0</v>
      </c>
      <c r="H11" s="61">
        <v>0</v>
      </c>
      <c r="I11" s="135">
        <v>0</v>
      </c>
      <c r="J11" s="131"/>
      <c r="K11" s="5">
        <v>0</v>
      </c>
      <c r="L11" s="5">
        <v>0</v>
      </c>
      <c r="M11" s="5">
        <v>0</v>
      </c>
      <c r="N11" s="138">
        <v>0</v>
      </c>
      <c r="O11" s="142"/>
      <c r="P11" s="63">
        <v>0</v>
      </c>
      <c r="Q11" s="63">
        <v>0</v>
      </c>
      <c r="R11" s="148">
        <v>0</v>
      </c>
      <c r="S11" s="243">
        <v>0</v>
      </c>
      <c r="T11" s="151"/>
      <c r="U11" s="4">
        <v>0</v>
      </c>
      <c r="V11" s="4">
        <v>0</v>
      </c>
      <c r="W11" s="25">
        <v>0</v>
      </c>
      <c r="X11" s="4">
        <v>0</v>
      </c>
      <c r="Y11" s="4">
        <v>0</v>
      </c>
      <c r="Z11" s="126"/>
      <c r="AA11" s="3">
        <v>0</v>
      </c>
      <c r="AB11" s="3">
        <v>0</v>
      </c>
      <c r="AC11" s="11">
        <v>0</v>
      </c>
      <c r="AD11" s="11">
        <v>0</v>
      </c>
      <c r="AE11" s="11">
        <v>0</v>
      </c>
      <c r="AF11" s="167"/>
      <c r="AG11" s="164">
        <v>0</v>
      </c>
      <c r="AH11" s="74">
        <v>0</v>
      </c>
      <c r="AI11" s="79">
        <v>0</v>
      </c>
      <c r="AJ11" s="169"/>
    </row>
    <row r="12" spans="1:36" ht="24.95" customHeight="1">
      <c r="A12" s="29">
        <v>10</v>
      </c>
      <c r="B12" s="3" t="str">
        <f>IF('Techno 5eme'!B12="","",'Techno 5eme'!B12)</f>
        <v/>
      </c>
      <c r="C12" s="3" t="str">
        <f>IF('Techno 5eme'!C12="","",'Techno 5eme'!C12)</f>
        <v/>
      </c>
      <c r="D12" s="247">
        <v>0</v>
      </c>
      <c r="E12" s="251"/>
      <c r="F12" s="132">
        <v>0</v>
      </c>
      <c r="G12" s="65">
        <v>0</v>
      </c>
      <c r="H12" s="65">
        <v>0</v>
      </c>
      <c r="I12" s="134">
        <v>0</v>
      </c>
      <c r="J12" s="132"/>
      <c r="K12" s="67">
        <v>0</v>
      </c>
      <c r="L12" s="67">
        <v>0</v>
      </c>
      <c r="M12" s="67">
        <v>0</v>
      </c>
      <c r="N12" s="139">
        <v>0</v>
      </c>
      <c r="O12" s="143"/>
      <c r="P12" s="69">
        <v>0</v>
      </c>
      <c r="Q12" s="69">
        <v>0</v>
      </c>
      <c r="R12" s="149">
        <v>0</v>
      </c>
      <c r="S12" s="244">
        <v>0</v>
      </c>
      <c r="T12" s="152"/>
      <c r="U12" s="6">
        <v>0</v>
      </c>
      <c r="V12" s="6">
        <v>0</v>
      </c>
      <c r="W12" s="71">
        <v>0</v>
      </c>
      <c r="X12" s="6">
        <v>0</v>
      </c>
      <c r="Y12" s="6">
        <v>0</v>
      </c>
      <c r="Z12" s="157"/>
      <c r="AA12" s="72">
        <v>0</v>
      </c>
      <c r="AB12" s="72">
        <v>0</v>
      </c>
      <c r="AC12" s="160">
        <v>0</v>
      </c>
      <c r="AD12" s="160">
        <v>0</v>
      </c>
      <c r="AE12" s="160">
        <v>0</v>
      </c>
      <c r="AF12" s="166"/>
      <c r="AG12" s="163">
        <v>0</v>
      </c>
      <c r="AH12" s="76">
        <v>0</v>
      </c>
      <c r="AI12" s="78">
        <v>0</v>
      </c>
      <c r="AJ12" s="170"/>
    </row>
    <row r="13" spans="1:36" ht="24.95" customHeight="1">
      <c r="A13" s="9">
        <v>11</v>
      </c>
      <c r="B13" s="2" t="str">
        <f>IF('Techno 5eme'!B13="","",'Techno 5eme'!B13)</f>
        <v/>
      </c>
      <c r="C13" s="2" t="str">
        <f>IF('Techno 5eme'!C13="","",'Techno 5eme'!C13)</f>
        <v/>
      </c>
      <c r="D13" s="246">
        <v>0</v>
      </c>
      <c r="E13" s="250"/>
      <c r="F13" s="131">
        <v>0</v>
      </c>
      <c r="G13" s="61">
        <v>0</v>
      </c>
      <c r="H13" s="61">
        <v>0</v>
      </c>
      <c r="I13" s="135">
        <v>0</v>
      </c>
      <c r="J13" s="131"/>
      <c r="K13" s="5">
        <v>0</v>
      </c>
      <c r="L13" s="5">
        <v>0</v>
      </c>
      <c r="M13" s="5">
        <v>0</v>
      </c>
      <c r="N13" s="138">
        <v>0</v>
      </c>
      <c r="O13" s="142"/>
      <c r="P13" s="63">
        <v>0</v>
      </c>
      <c r="Q13" s="63">
        <v>0</v>
      </c>
      <c r="R13" s="148">
        <v>0</v>
      </c>
      <c r="S13" s="243">
        <v>0</v>
      </c>
      <c r="T13" s="151"/>
      <c r="U13" s="4">
        <v>0</v>
      </c>
      <c r="V13" s="4">
        <v>0</v>
      </c>
      <c r="W13" s="25">
        <v>0</v>
      </c>
      <c r="X13" s="4">
        <v>0</v>
      </c>
      <c r="Y13" s="4">
        <v>0</v>
      </c>
      <c r="Z13" s="126"/>
      <c r="AA13" s="3">
        <v>0</v>
      </c>
      <c r="AB13" s="3">
        <v>0</v>
      </c>
      <c r="AC13" s="11">
        <v>0</v>
      </c>
      <c r="AD13" s="11">
        <v>0</v>
      </c>
      <c r="AE13" s="11">
        <v>0</v>
      </c>
      <c r="AF13" s="167"/>
      <c r="AG13" s="164">
        <v>0</v>
      </c>
      <c r="AH13" s="74">
        <v>0</v>
      </c>
      <c r="AI13" s="79">
        <v>0</v>
      </c>
      <c r="AJ13" s="169"/>
    </row>
    <row r="14" spans="1:36" ht="24.95" customHeight="1">
      <c r="A14" s="29">
        <v>12</v>
      </c>
      <c r="B14" s="3" t="str">
        <f>IF('Techno 5eme'!B14="","",'Techno 5eme'!B14)</f>
        <v/>
      </c>
      <c r="C14" s="3" t="str">
        <f>IF('Techno 5eme'!C14="","",'Techno 5eme'!C14)</f>
        <v/>
      </c>
      <c r="D14" s="247">
        <v>0</v>
      </c>
      <c r="E14" s="251"/>
      <c r="F14" s="132">
        <v>0</v>
      </c>
      <c r="G14" s="65">
        <v>0</v>
      </c>
      <c r="H14" s="65">
        <v>0</v>
      </c>
      <c r="I14" s="134">
        <v>0</v>
      </c>
      <c r="J14" s="132"/>
      <c r="K14" s="67">
        <v>0</v>
      </c>
      <c r="L14" s="67">
        <v>0</v>
      </c>
      <c r="M14" s="67">
        <v>0</v>
      </c>
      <c r="N14" s="139">
        <v>0</v>
      </c>
      <c r="O14" s="143"/>
      <c r="P14" s="69">
        <v>0</v>
      </c>
      <c r="Q14" s="69">
        <v>0</v>
      </c>
      <c r="R14" s="149">
        <v>0</v>
      </c>
      <c r="S14" s="244">
        <v>0</v>
      </c>
      <c r="T14" s="152"/>
      <c r="U14" s="6">
        <v>0</v>
      </c>
      <c r="V14" s="6">
        <v>0</v>
      </c>
      <c r="W14" s="71">
        <v>0</v>
      </c>
      <c r="X14" s="6">
        <v>0</v>
      </c>
      <c r="Y14" s="6">
        <v>0</v>
      </c>
      <c r="Z14" s="157"/>
      <c r="AA14" s="72">
        <v>0</v>
      </c>
      <c r="AB14" s="72">
        <v>0</v>
      </c>
      <c r="AC14" s="160">
        <v>0</v>
      </c>
      <c r="AD14" s="160">
        <v>0</v>
      </c>
      <c r="AE14" s="160">
        <v>0</v>
      </c>
      <c r="AF14" s="166"/>
      <c r="AG14" s="163">
        <v>0</v>
      </c>
      <c r="AH14" s="76">
        <v>0</v>
      </c>
      <c r="AI14" s="78">
        <v>0</v>
      </c>
      <c r="AJ14" s="170"/>
    </row>
    <row r="15" spans="1:36" ht="24.95" customHeight="1">
      <c r="A15" s="9">
        <v>13</v>
      </c>
      <c r="B15" s="2" t="str">
        <f>IF('Techno 5eme'!B15="","",'Techno 5eme'!B15)</f>
        <v/>
      </c>
      <c r="C15" s="2" t="str">
        <f>IF('Techno 5eme'!C15="","",'Techno 5eme'!C15)</f>
        <v/>
      </c>
      <c r="D15" s="246">
        <v>0</v>
      </c>
      <c r="E15" s="250"/>
      <c r="F15" s="131">
        <v>0</v>
      </c>
      <c r="G15" s="61">
        <v>0</v>
      </c>
      <c r="H15" s="61">
        <v>0</v>
      </c>
      <c r="I15" s="135">
        <v>0</v>
      </c>
      <c r="J15" s="131"/>
      <c r="K15" s="5">
        <v>0</v>
      </c>
      <c r="L15" s="5">
        <v>0</v>
      </c>
      <c r="M15" s="5">
        <v>0</v>
      </c>
      <c r="N15" s="138">
        <v>0</v>
      </c>
      <c r="O15" s="142"/>
      <c r="P15" s="63">
        <v>0</v>
      </c>
      <c r="Q15" s="63">
        <v>0</v>
      </c>
      <c r="R15" s="148">
        <v>0</v>
      </c>
      <c r="S15" s="243">
        <v>0</v>
      </c>
      <c r="T15" s="151"/>
      <c r="U15" s="4">
        <v>0</v>
      </c>
      <c r="V15" s="4">
        <v>0</v>
      </c>
      <c r="W15" s="25">
        <v>0</v>
      </c>
      <c r="X15" s="4">
        <v>0</v>
      </c>
      <c r="Y15" s="4">
        <v>0</v>
      </c>
      <c r="Z15" s="126"/>
      <c r="AA15" s="3">
        <v>0</v>
      </c>
      <c r="AB15" s="3">
        <v>0</v>
      </c>
      <c r="AC15" s="11">
        <v>0</v>
      </c>
      <c r="AD15" s="11">
        <v>0</v>
      </c>
      <c r="AE15" s="11">
        <v>0</v>
      </c>
      <c r="AF15" s="167"/>
      <c r="AG15" s="164">
        <v>0</v>
      </c>
      <c r="AH15" s="74">
        <v>0</v>
      </c>
      <c r="AI15" s="79">
        <v>0</v>
      </c>
      <c r="AJ15" s="169"/>
    </row>
    <row r="16" spans="1:36" ht="24.95" customHeight="1">
      <c r="A16" s="29">
        <v>14</v>
      </c>
      <c r="B16" s="3" t="str">
        <f>IF('Techno 5eme'!B16="","",'Techno 5eme'!B16)</f>
        <v/>
      </c>
      <c r="C16" s="3" t="str">
        <f>IF('Techno 5eme'!C16="","",'Techno 5eme'!C16)</f>
        <v/>
      </c>
      <c r="D16" s="247">
        <v>0</v>
      </c>
      <c r="E16" s="251"/>
      <c r="F16" s="132">
        <v>0</v>
      </c>
      <c r="G16" s="65">
        <v>0</v>
      </c>
      <c r="H16" s="65">
        <v>0</v>
      </c>
      <c r="I16" s="134">
        <v>0</v>
      </c>
      <c r="J16" s="132"/>
      <c r="K16" s="67">
        <v>0</v>
      </c>
      <c r="L16" s="67">
        <v>0</v>
      </c>
      <c r="M16" s="67">
        <v>0</v>
      </c>
      <c r="N16" s="139">
        <v>0</v>
      </c>
      <c r="O16" s="143"/>
      <c r="P16" s="69">
        <v>0</v>
      </c>
      <c r="Q16" s="69">
        <v>0</v>
      </c>
      <c r="R16" s="149">
        <v>0</v>
      </c>
      <c r="S16" s="244">
        <v>0</v>
      </c>
      <c r="T16" s="152"/>
      <c r="U16" s="6">
        <v>0</v>
      </c>
      <c r="V16" s="6">
        <v>0</v>
      </c>
      <c r="W16" s="71">
        <v>0</v>
      </c>
      <c r="X16" s="6">
        <v>0</v>
      </c>
      <c r="Y16" s="6">
        <v>0</v>
      </c>
      <c r="Z16" s="157"/>
      <c r="AA16" s="72">
        <v>0</v>
      </c>
      <c r="AB16" s="72">
        <v>0</v>
      </c>
      <c r="AC16" s="160">
        <v>0</v>
      </c>
      <c r="AD16" s="160">
        <v>0</v>
      </c>
      <c r="AE16" s="160">
        <v>0</v>
      </c>
      <c r="AF16" s="166"/>
      <c r="AG16" s="163">
        <v>0</v>
      </c>
      <c r="AH16" s="76">
        <v>0</v>
      </c>
      <c r="AI16" s="78">
        <v>0</v>
      </c>
      <c r="AJ16" s="170"/>
    </row>
    <row r="17" spans="1:36" ht="24.95" customHeight="1">
      <c r="A17" s="9">
        <v>15</v>
      </c>
      <c r="B17" s="2" t="str">
        <f>IF('Techno 5eme'!B17="","",'Techno 5eme'!B17)</f>
        <v/>
      </c>
      <c r="C17" s="2" t="str">
        <f>IF('Techno 5eme'!C17="","",'Techno 5eme'!C17)</f>
        <v/>
      </c>
      <c r="D17" s="246">
        <v>0</v>
      </c>
      <c r="E17" s="250"/>
      <c r="F17" s="131">
        <v>0</v>
      </c>
      <c r="G17" s="61">
        <v>0</v>
      </c>
      <c r="H17" s="61">
        <v>0</v>
      </c>
      <c r="I17" s="135">
        <v>0</v>
      </c>
      <c r="J17" s="131"/>
      <c r="K17" s="5">
        <v>0</v>
      </c>
      <c r="L17" s="5">
        <v>0</v>
      </c>
      <c r="M17" s="5">
        <v>0</v>
      </c>
      <c r="N17" s="138">
        <v>0</v>
      </c>
      <c r="O17" s="142"/>
      <c r="P17" s="63">
        <v>0</v>
      </c>
      <c r="Q17" s="63">
        <v>0</v>
      </c>
      <c r="R17" s="148">
        <v>0</v>
      </c>
      <c r="S17" s="243">
        <v>0</v>
      </c>
      <c r="T17" s="151"/>
      <c r="U17" s="4">
        <v>0</v>
      </c>
      <c r="V17" s="4">
        <v>0</v>
      </c>
      <c r="W17" s="25">
        <v>0</v>
      </c>
      <c r="X17" s="4">
        <v>0</v>
      </c>
      <c r="Y17" s="4">
        <v>0</v>
      </c>
      <c r="Z17" s="126"/>
      <c r="AA17" s="3">
        <v>0</v>
      </c>
      <c r="AB17" s="3">
        <v>0</v>
      </c>
      <c r="AC17" s="11">
        <v>0</v>
      </c>
      <c r="AD17" s="11">
        <v>0</v>
      </c>
      <c r="AE17" s="11">
        <v>0</v>
      </c>
      <c r="AF17" s="167"/>
      <c r="AG17" s="164">
        <v>0</v>
      </c>
      <c r="AH17" s="74">
        <v>0</v>
      </c>
      <c r="AI17" s="79">
        <v>0</v>
      </c>
      <c r="AJ17" s="169"/>
    </row>
    <row r="18" spans="1:36" ht="24.95" customHeight="1">
      <c r="A18" s="29">
        <v>16</v>
      </c>
      <c r="B18" s="3" t="str">
        <f>IF('Techno 5eme'!B18="","",'Techno 5eme'!B18)</f>
        <v/>
      </c>
      <c r="C18" s="3" t="str">
        <f>IF('Techno 5eme'!C18="","",'Techno 5eme'!C18)</f>
        <v/>
      </c>
      <c r="D18" s="247">
        <v>0</v>
      </c>
      <c r="E18" s="251"/>
      <c r="F18" s="132">
        <v>0</v>
      </c>
      <c r="G18" s="65">
        <v>0</v>
      </c>
      <c r="H18" s="65">
        <v>0</v>
      </c>
      <c r="I18" s="134">
        <v>0</v>
      </c>
      <c r="J18" s="132"/>
      <c r="K18" s="67">
        <v>0</v>
      </c>
      <c r="L18" s="67">
        <v>0</v>
      </c>
      <c r="M18" s="67">
        <v>0</v>
      </c>
      <c r="N18" s="139">
        <v>0</v>
      </c>
      <c r="O18" s="143"/>
      <c r="P18" s="69">
        <v>0</v>
      </c>
      <c r="Q18" s="69">
        <v>0</v>
      </c>
      <c r="R18" s="149">
        <v>0</v>
      </c>
      <c r="S18" s="244">
        <v>0</v>
      </c>
      <c r="T18" s="152"/>
      <c r="U18" s="6">
        <v>0</v>
      </c>
      <c r="V18" s="6">
        <v>0</v>
      </c>
      <c r="W18" s="71">
        <v>0</v>
      </c>
      <c r="X18" s="6">
        <v>0</v>
      </c>
      <c r="Y18" s="6">
        <v>0</v>
      </c>
      <c r="Z18" s="157"/>
      <c r="AA18" s="72">
        <v>0</v>
      </c>
      <c r="AB18" s="72">
        <v>0</v>
      </c>
      <c r="AC18" s="160">
        <v>0</v>
      </c>
      <c r="AD18" s="160">
        <v>0</v>
      </c>
      <c r="AE18" s="160">
        <v>0</v>
      </c>
      <c r="AF18" s="166"/>
      <c r="AG18" s="163">
        <v>0</v>
      </c>
      <c r="AH18" s="76">
        <v>0</v>
      </c>
      <c r="AI18" s="78">
        <v>0</v>
      </c>
      <c r="AJ18" s="170"/>
    </row>
    <row r="19" spans="1:36" ht="24.95" customHeight="1">
      <c r="A19" s="9">
        <v>17</v>
      </c>
      <c r="B19" s="2" t="str">
        <f>IF('Techno 5eme'!B19="","",'Techno 5eme'!B19)</f>
        <v/>
      </c>
      <c r="C19" s="2" t="str">
        <f>IF('Techno 5eme'!C19="","",'Techno 5eme'!C19)</f>
        <v/>
      </c>
      <c r="D19" s="246">
        <v>0</v>
      </c>
      <c r="E19" s="250"/>
      <c r="F19" s="131">
        <v>0</v>
      </c>
      <c r="G19" s="61">
        <v>0</v>
      </c>
      <c r="H19" s="61">
        <v>0</v>
      </c>
      <c r="I19" s="135">
        <v>0</v>
      </c>
      <c r="J19" s="131"/>
      <c r="K19" s="5">
        <v>0</v>
      </c>
      <c r="L19" s="5">
        <v>0</v>
      </c>
      <c r="M19" s="5">
        <v>0</v>
      </c>
      <c r="N19" s="138">
        <v>0</v>
      </c>
      <c r="O19" s="142"/>
      <c r="P19" s="63">
        <v>0</v>
      </c>
      <c r="Q19" s="63">
        <v>0</v>
      </c>
      <c r="R19" s="148">
        <v>0</v>
      </c>
      <c r="S19" s="243">
        <v>0</v>
      </c>
      <c r="T19" s="151"/>
      <c r="U19" s="4">
        <v>0</v>
      </c>
      <c r="V19" s="4">
        <v>0</v>
      </c>
      <c r="W19" s="25">
        <v>0</v>
      </c>
      <c r="X19" s="4">
        <v>0</v>
      </c>
      <c r="Y19" s="4">
        <v>0</v>
      </c>
      <c r="Z19" s="126"/>
      <c r="AA19" s="3">
        <v>0</v>
      </c>
      <c r="AB19" s="3">
        <v>0</v>
      </c>
      <c r="AC19" s="11">
        <v>0</v>
      </c>
      <c r="AD19" s="11">
        <v>0</v>
      </c>
      <c r="AE19" s="11">
        <v>0</v>
      </c>
      <c r="AF19" s="167"/>
      <c r="AG19" s="164">
        <v>0</v>
      </c>
      <c r="AH19" s="74">
        <v>0</v>
      </c>
      <c r="AI19" s="79">
        <v>0</v>
      </c>
      <c r="AJ19" s="169"/>
    </row>
    <row r="20" spans="1:36" ht="24.95" customHeight="1">
      <c r="A20" s="29">
        <v>18</v>
      </c>
      <c r="B20" s="3" t="str">
        <f>IF('Techno 5eme'!B20="","",'Techno 5eme'!B20)</f>
        <v/>
      </c>
      <c r="C20" s="3" t="str">
        <f>IF('Techno 5eme'!C20="","",'Techno 5eme'!C20)</f>
        <v/>
      </c>
      <c r="D20" s="247">
        <v>0</v>
      </c>
      <c r="E20" s="251"/>
      <c r="F20" s="132">
        <v>0</v>
      </c>
      <c r="G20" s="65">
        <v>0</v>
      </c>
      <c r="H20" s="65">
        <v>0</v>
      </c>
      <c r="I20" s="134">
        <v>0</v>
      </c>
      <c r="J20" s="132"/>
      <c r="K20" s="67">
        <v>0</v>
      </c>
      <c r="L20" s="67">
        <v>0</v>
      </c>
      <c r="M20" s="67">
        <v>0</v>
      </c>
      <c r="N20" s="139">
        <v>0</v>
      </c>
      <c r="O20" s="143"/>
      <c r="P20" s="69">
        <v>0</v>
      </c>
      <c r="Q20" s="69">
        <v>0</v>
      </c>
      <c r="R20" s="149">
        <v>0</v>
      </c>
      <c r="S20" s="244">
        <v>0</v>
      </c>
      <c r="T20" s="152"/>
      <c r="U20" s="6">
        <v>0</v>
      </c>
      <c r="V20" s="6">
        <v>0</v>
      </c>
      <c r="W20" s="71">
        <v>0</v>
      </c>
      <c r="X20" s="6">
        <v>0</v>
      </c>
      <c r="Y20" s="6">
        <v>0</v>
      </c>
      <c r="Z20" s="157"/>
      <c r="AA20" s="72">
        <v>0</v>
      </c>
      <c r="AB20" s="72">
        <v>0</v>
      </c>
      <c r="AC20" s="160">
        <v>0</v>
      </c>
      <c r="AD20" s="160">
        <v>0</v>
      </c>
      <c r="AE20" s="160">
        <v>0</v>
      </c>
      <c r="AF20" s="166"/>
      <c r="AG20" s="163">
        <v>0</v>
      </c>
      <c r="AH20" s="76">
        <v>0</v>
      </c>
      <c r="AI20" s="78">
        <v>0</v>
      </c>
      <c r="AJ20" s="170"/>
    </row>
    <row r="21" spans="1:36" ht="24.95" customHeight="1">
      <c r="A21" s="9">
        <v>19</v>
      </c>
      <c r="B21" s="2" t="str">
        <f>IF('Techno 5eme'!B21="","",'Techno 5eme'!B21)</f>
        <v/>
      </c>
      <c r="C21" s="2" t="str">
        <f>IF('Techno 5eme'!C21="","",'Techno 5eme'!C21)</f>
        <v/>
      </c>
      <c r="D21" s="246">
        <v>0</v>
      </c>
      <c r="E21" s="250"/>
      <c r="F21" s="131">
        <v>0</v>
      </c>
      <c r="G21" s="61">
        <v>0</v>
      </c>
      <c r="H21" s="61">
        <v>0</v>
      </c>
      <c r="I21" s="135">
        <v>0</v>
      </c>
      <c r="J21" s="131"/>
      <c r="K21" s="5">
        <v>0</v>
      </c>
      <c r="L21" s="5">
        <v>0</v>
      </c>
      <c r="M21" s="5">
        <v>0</v>
      </c>
      <c r="N21" s="138">
        <v>0</v>
      </c>
      <c r="O21" s="142"/>
      <c r="P21" s="63">
        <v>0</v>
      </c>
      <c r="Q21" s="63">
        <v>0</v>
      </c>
      <c r="R21" s="148">
        <v>0</v>
      </c>
      <c r="S21" s="243">
        <v>0</v>
      </c>
      <c r="T21" s="151"/>
      <c r="U21" s="4">
        <v>0</v>
      </c>
      <c r="V21" s="4">
        <v>0</v>
      </c>
      <c r="W21" s="25">
        <v>0</v>
      </c>
      <c r="X21" s="4">
        <v>0</v>
      </c>
      <c r="Y21" s="4">
        <v>0</v>
      </c>
      <c r="Z21" s="126"/>
      <c r="AA21" s="3">
        <v>0</v>
      </c>
      <c r="AB21" s="3">
        <v>0</v>
      </c>
      <c r="AC21" s="11">
        <v>0</v>
      </c>
      <c r="AD21" s="11">
        <v>0</v>
      </c>
      <c r="AE21" s="11">
        <v>0</v>
      </c>
      <c r="AF21" s="167"/>
      <c r="AG21" s="164">
        <v>0</v>
      </c>
      <c r="AH21" s="74">
        <v>0</v>
      </c>
      <c r="AI21" s="79">
        <v>0</v>
      </c>
      <c r="AJ21" s="169"/>
    </row>
    <row r="22" spans="1:36" ht="24.95" customHeight="1">
      <c r="A22" s="29">
        <v>20</v>
      </c>
      <c r="B22" s="3" t="str">
        <f>IF('Techno 5eme'!B22="","",'Techno 5eme'!B22)</f>
        <v/>
      </c>
      <c r="C22" s="3" t="str">
        <f>IF('Techno 5eme'!C22="","",'Techno 5eme'!C22)</f>
        <v/>
      </c>
      <c r="D22" s="247">
        <v>0</v>
      </c>
      <c r="E22" s="251"/>
      <c r="F22" s="132">
        <v>0</v>
      </c>
      <c r="G22" s="65">
        <v>0</v>
      </c>
      <c r="H22" s="65">
        <v>0</v>
      </c>
      <c r="I22" s="134">
        <v>0</v>
      </c>
      <c r="J22" s="132"/>
      <c r="K22" s="67">
        <v>0</v>
      </c>
      <c r="L22" s="67">
        <v>0</v>
      </c>
      <c r="M22" s="67">
        <v>0</v>
      </c>
      <c r="N22" s="139">
        <v>0</v>
      </c>
      <c r="O22" s="143"/>
      <c r="P22" s="69">
        <v>0</v>
      </c>
      <c r="Q22" s="69">
        <v>0</v>
      </c>
      <c r="R22" s="149">
        <v>0</v>
      </c>
      <c r="S22" s="244">
        <v>0</v>
      </c>
      <c r="T22" s="152"/>
      <c r="U22" s="6">
        <v>0</v>
      </c>
      <c r="V22" s="6">
        <v>0</v>
      </c>
      <c r="W22" s="71">
        <v>0</v>
      </c>
      <c r="X22" s="6">
        <v>0</v>
      </c>
      <c r="Y22" s="6">
        <v>0</v>
      </c>
      <c r="Z22" s="157"/>
      <c r="AA22" s="72">
        <v>0</v>
      </c>
      <c r="AB22" s="72">
        <v>0</v>
      </c>
      <c r="AC22" s="160">
        <v>0</v>
      </c>
      <c r="AD22" s="160">
        <v>0</v>
      </c>
      <c r="AE22" s="160">
        <v>0</v>
      </c>
      <c r="AF22" s="166"/>
      <c r="AG22" s="163">
        <v>0</v>
      </c>
      <c r="AH22" s="76">
        <v>0</v>
      </c>
      <c r="AI22" s="78">
        <v>0</v>
      </c>
      <c r="AJ22" s="170"/>
    </row>
    <row r="23" spans="1:36" ht="24.95" customHeight="1">
      <c r="A23" s="9">
        <v>21</v>
      </c>
      <c r="B23" s="2" t="str">
        <f>IF('Techno 5eme'!B23="","",'Techno 5eme'!B23)</f>
        <v/>
      </c>
      <c r="C23" s="2" t="str">
        <f>IF('Techno 5eme'!C23="","",'Techno 5eme'!C23)</f>
        <v/>
      </c>
      <c r="D23" s="246">
        <v>0</v>
      </c>
      <c r="E23" s="250"/>
      <c r="F23" s="131">
        <v>0</v>
      </c>
      <c r="G23" s="61">
        <v>0</v>
      </c>
      <c r="H23" s="61">
        <v>0</v>
      </c>
      <c r="I23" s="135">
        <v>0</v>
      </c>
      <c r="J23" s="131"/>
      <c r="K23" s="5">
        <v>0</v>
      </c>
      <c r="L23" s="5">
        <v>0</v>
      </c>
      <c r="M23" s="5">
        <v>0</v>
      </c>
      <c r="N23" s="138">
        <v>0</v>
      </c>
      <c r="O23" s="142"/>
      <c r="P23" s="63">
        <v>0</v>
      </c>
      <c r="Q23" s="63">
        <v>0</v>
      </c>
      <c r="R23" s="148">
        <v>0</v>
      </c>
      <c r="S23" s="243">
        <v>0</v>
      </c>
      <c r="T23" s="151"/>
      <c r="U23" s="4">
        <v>0</v>
      </c>
      <c r="V23" s="4">
        <v>0</v>
      </c>
      <c r="W23" s="25">
        <v>0</v>
      </c>
      <c r="X23" s="4">
        <v>0</v>
      </c>
      <c r="Y23" s="4">
        <v>0</v>
      </c>
      <c r="Z23" s="126"/>
      <c r="AA23" s="3">
        <v>0</v>
      </c>
      <c r="AB23" s="3">
        <v>0</v>
      </c>
      <c r="AC23" s="11">
        <v>0</v>
      </c>
      <c r="AD23" s="11">
        <v>0</v>
      </c>
      <c r="AE23" s="11">
        <v>0</v>
      </c>
      <c r="AF23" s="167"/>
      <c r="AG23" s="164">
        <v>0</v>
      </c>
      <c r="AH23" s="74">
        <v>0</v>
      </c>
      <c r="AI23" s="79">
        <v>0</v>
      </c>
      <c r="AJ23" s="169"/>
    </row>
    <row r="24" spans="1:36" ht="24.95" customHeight="1">
      <c r="A24" s="29">
        <v>22</v>
      </c>
      <c r="B24" s="3" t="str">
        <f>IF('Techno 5eme'!B24="","",'Techno 5eme'!B24)</f>
        <v/>
      </c>
      <c r="C24" s="3" t="str">
        <f>IF('Techno 5eme'!C24="","",'Techno 5eme'!C24)</f>
        <v/>
      </c>
      <c r="D24" s="247">
        <v>0</v>
      </c>
      <c r="E24" s="251"/>
      <c r="F24" s="132">
        <v>0</v>
      </c>
      <c r="G24" s="65">
        <v>0</v>
      </c>
      <c r="H24" s="65">
        <v>0</v>
      </c>
      <c r="I24" s="134">
        <v>0</v>
      </c>
      <c r="J24" s="132"/>
      <c r="K24" s="67">
        <v>0</v>
      </c>
      <c r="L24" s="67">
        <v>0</v>
      </c>
      <c r="M24" s="67">
        <v>0</v>
      </c>
      <c r="N24" s="139">
        <v>0</v>
      </c>
      <c r="O24" s="143"/>
      <c r="P24" s="69">
        <v>0</v>
      </c>
      <c r="Q24" s="69">
        <v>0</v>
      </c>
      <c r="R24" s="149">
        <v>0</v>
      </c>
      <c r="S24" s="244">
        <v>0</v>
      </c>
      <c r="T24" s="152"/>
      <c r="U24" s="6">
        <v>0</v>
      </c>
      <c r="V24" s="6">
        <v>0</v>
      </c>
      <c r="W24" s="71">
        <v>0</v>
      </c>
      <c r="X24" s="6">
        <v>0</v>
      </c>
      <c r="Y24" s="6">
        <v>0</v>
      </c>
      <c r="Z24" s="157"/>
      <c r="AA24" s="72">
        <v>0</v>
      </c>
      <c r="AB24" s="72">
        <v>0</v>
      </c>
      <c r="AC24" s="160">
        <v>0</v>
      </c>
      <c r="AD24" s="160">
        <v>0</v>
      </c>
      <c r="AE24" s="160">
        <v>0</v>
      </c>
      <c r="AF24" s="166"/>
      <c r="AG24" s="163">
        <v>0</v>
      </c>
      <c r="AH24" s="76">
        <v>0</v>
      </c>
      <c r="AI24" s="78">
        <v>0</v>
      </c>
      <c r="AJ24" s="170"/>
    </row>
    <row r="25" spans="1:36" ht="24.95" customHeight="1">
      <c r="A25" s="9">
        <v>23</v>
      </c>
      <c r="B25" s="2" t="str">
        <f>IF('Techno 5eme'!B25="","",'Techno 5eme'!B25)</f>
        <v/>
      </c>
      <c r="C25" s="2" t="str">
        <f>IF('Techno 5eme'!C25="","",'Techno 5eme'!C25)</f>
        <v/>
      </c>
      <c r="D25" s="246">
        <v>0</v>
      </c>
      <c r="E25" s="250"/>
      <c r="F25" s="131">
        <v>0</v>
      </c>
      <c r="G25" s="61">
        <v>0</v>
      </c>
      <c r="H25" s="61">
        <v>0</v>
      </c>
      <c r="I25" s="135">
        <v>0</v>
      </c>
      <c r="J25" s="131"/>
      <c r="K25" s="5">
        <v>0</v>
      </c>
      <c r="L25" s="5">
        <v>0</v>
      </c>
      <c r="M25" s="5">
        <v>0</v>
      </c>
      <c r="N25" s="138">
        <v>0</v>
      </c>
      <c r="O25" s="142"/>
      <c r="P25" s="63">
        <v>0</v>
      </c>
      <c r="Q25" s="63">
        <v>0</v>
      </c>
      <c r="R25" s="148">
        <v>0</v>
      </c>
      <c r="S25" s="243">
        <v>0</v>
      </c>
      <c r="T25" s="151"/>
      <c r="U25" s="4">
        <v>0</v>
      </c>
      <c r="V25" s="4">
        <v>0</v>
      </c>
      <c r="W25" s="25">
        <v>0</v>
      </c>
      <c r="X25" s="4">
        <v>0</v>
      </c>
      <c r="Y25" s="4">
        <v>0</v>
      </c>
      <c r="Z25" s="126"/>
      <c r="AA25" s="3">
        <v>0</v>
      </c>
      <c r="AB25" s="3">
        <v>0</v>
      </c>
      <c r="AC25" s="11">
        <v>0</v>
      </c>
      <c r="AD25" s="11">
        <v>0</v>
      </c>
      <c r="AE25" s="11">
        <v>0</v>
      </c>
      <c r="AF25" s="167"/>
      <c r="AG25" s="164">
        <v>0</v>
      </c>
      <c r="AH25" s="74">
        <v>0</v>
      </c>
      <c r="AI25" s="79">
        <v>0</v>
      </c>
      <c r="AJ25" s="169"/>
    </row>
    <row r="26" spans="1:36" ht="24.95" customHeight="1">
      <c r="A26" s="29">
        <v>24</v>
      </c>
      <c r="B26" s="3" t="str">
        <f>IF('Techno 5eme'!B26="","",'Techno 5eme'!B26)</f>
        <v/>
      </c>
      <c r="C26" s="3" t="str">
        <f>IF('Techno 5eme'!C26="","",'Techno 5eme'!C26)</f>
        <v/>
      </c>
      <c r="D26" s="247">
        <v>0</v>
      </c>
      <c r="E26" s="251"/>
      <c r="F26" s="132">
        <v>0</v>
      </c>
      <c r="G26" s="65">
        <v>0</v>
      </c>
      <c r="H26" s="65">
        <v>0</v>
      </c>
      <c r="I26" s="134">
        <v>0</v>
      </c>
      <c r="J26" s="132"/>
      <c r="K26" s="67">
        <v>0</v>
      </c>
      <c r="L26" s="67">
        <v>0</v>
      </c>
      <c r="M26" s="67">
        <v>0</v>
      </c>
      <c r="N26" s="139">
        <v>0</v>
      </c>
      <c r="O26" s="143"/>
      <c r="P26" s="69">
        <v>0</v>
      </c>
      <c r="Q26" s="69">
        <v>0</v>
      </c>
      <c r="R26" s="149">
        <v>0</v>
      </c>
      <c r="S26" s="244">
        <v>0</v>
      </c>
      <c r="T26" s="152"/>
      <c r="U26" s="6">
        <v>0</v>
      </c>
      <c r="V26" s="6">
        <v>0</v>
      </c>
      <c r="W26" s="71">
        <v>0</v>
      </c>
      <c r="X26" s="6">
        <v>0</v>
      </c>
      <c r="Y26" s="6">
        <v>0</v>
      </c>
      <c r="Z26" s="157"/>
      <c r="AA26" s="72">
        <v>0</v>
      </c>
      <c r="AB26" s="72">
        <v>0</v>
      </c>
      <c r="AC26" s="160">
        <v>0</v>
      </c>
      <c r="AD26" s="160">
        <v>0</v>
      </c>
      <c r="AE26" s="160">
        <v>0</v>
      </c>
      <c r="AF26" s="166"/>
      <c r="AG26" s="163">
        <v>0</v>
      </c>
      <c r="AH26" s="76">
        <v>0</v>
      </c>
      <c r="AI26" s="78">
        <v>0</v>
      </c>
      <c r="AJ26" s="170"/>
    </row>
    <row r="27" spans="1:36" ht="24.95" customHeight="1">
      <c r="A27" s="9">
        <v>25</v>
      </c>
      <c r="B27" s="2" t="str">
        <f>IF('Techno 5eme'!B27="","",'Techno 5eme'!B27)</f>
        <v/>
      </c>
      <c r="C27" s="2" t="str">
        <f>IF('Techno 5eme'!C27="","",'Techno 5eme'!C27)</f>
        <v/>
      </c>
      <c r="D27" s="246">
        <v>0</v>
      </c>
      <c r="E27" s="250"/>
      <c r="F27" s="131">
        <v>0</v>
      </c>
      <c r="G27" s="61">
        <v>0</v>
      </c>
      <c r="H27" s="61">
        <v>0</v>
      </c>
      <c r="I27" s="135">
        <v>0</v>
      </c>
      <c r="J27" s="131"/>
      <c r="K27" s="5">
        <v>0</v>
      </c>
      <c r="L27" s="5">
        <v>0</v>
      </c>
      <c r="M27" s="5">
        <v>0</v>
      </c>
      <c r="N27" s="138">
        <v>0</v>
      </c>
      <c r="O27" s="142"/>
      <c r="P27" s="63">
        <v>0</v>
      </c>
      <c r="Q27" s="63">
        <v>0</v>
      </c>
      <c r="R27" s="148">
        <v>0</v>
      </c>
      <c r="S27" s="243">
        <v>0</v>
      </c>
      <c r="T27" s="151"/>
      <c r="U27" s="4">
        <v>0</v>
      </c>
      <c r="V27" s="4">
        <v>0</v>
      </c>
      <c r="W27" s="25">
        <v>0</v>
      </c>
      <c r="X27" s="4">
        <v>0</v>
      </c>
      <c r="Y27" s="4">
        <v>0</v>
      </c>
      <c r="Z27" s="126"/>
      <c r="AA27" s="3">
        <v>0</v>
      </c>
      <c r="AB27" s="3">
        <v>0</v>
      </c>
      <c r="AC27" s="11">
        <v>0</v>
      </c>
      <c r="AD27" s="11">
        <v>0</v>
      </c>
      <c r="AE27" s="11">
        <v>0</v>
      </c>
      <c r="AF27" s="167"/>
      <c r="AG27" s="164">
        <v>0</v>
      </c>
      <c r="AH27" s="74">
        <v>0</v>
      </c>
      <c r="AI27" s="79">
        <v>0</v>
      </c>
      <c r="AJ27" s="169"/>
    </row>
    <row r="28" spans="1:36" ht="24.95" customHeight="1">
      <c r="A28" s="29">
        <v>26</v>
      </c>
      <c r="B28" s="3" t="str">
        <f>IF('Techno 5eme'!B28="","",'Techno 5eme'!B28)</f>
        <v/>
      </c>
      <c r="C28" s="3" t="str">
        <f>IF('Techno 5eme'!C28="","",'Techno 5eme'!C28)</f>
        <v/>
      </c>
      <c r="D28" s="247">
        <v>0</v>
      </c>
      <c r="E28" s="251"/>
      <c r="F28" s="132">
        <v>0</v>
      </c>
      <c r="G28" s="65">
        <v>0</v>
      </c>
      <c r="H28" s="65">
        <v>0</v>
      </c>
      <c r="I28" s="134">
        <v>0</v>
      </c>
      <c r="J28" s="132"/>
      <c r="K28" s="67">
        <v>0</v>
      </c>
      <c r="L28" s="67">
        <v>0</v>
      </c>
      <c r="M28" s="67">
        <v>0</v>
      </c>
      <c r="N28" s="139">
        <v>0</v>
      </c>
      <c r="O28" s="143"/>
      <c r="P28" s="69">
        <v>0</v>
      </c>
      <c r="Q28" s="69">
        <v>0</v>
      </c>
      <c r="R28" s="149">
        <v>0</v>
      </c>
      <c r="S28" s="244">
        <v>0</v>
      </c>
      <c r="T28" s="152"/>
      <c r="U28" s="6">
        <v>0</v>
      </c>
      <c r="V28" s="6">
        <v>0</v>
      </c>
      <c r="W28" s="71">
        <v>0</v>
      </c>
      <c r="X28" s="6">
        <v>0</v>
      </c>
      <c r="Y28" s="6">
        <v>0</v>
      </c>
      <c r="Z28" s="157"/>
      <c r="AA28" s="72">
        <v>0</v>
      </c>
      <c r="AB28" s="72">
        <v>0</v>
      </c>
      <c r="AC28" s="160">
        <v>0</v>
      </c>
      <c r="AD28" s="160">
        <v>0</v>
      </c>
      <c r="AE28" s="160">
        <v>0</v>
      </c>
      <c r="AF28" s="166"/>
      <c r="AG28" s="163">
        <v>0</v>
      </c>
      <c r="AH28" s="76">
        <v>0</v>
      </c>
      <c r="AI28" s="78">
        <v>0</v>
      </c>
      <c r="AJ28" s="170"/>
    </row>
    <row r="29" spans="1:36" ht="24.95" customHeight="1">
      <c r="A29" s="9">
        <v>27</v>
      </c>
      <c r="B29" s="2" t="str">
        <f>IF('Techno 5eme'!B29="","",'Techno 5eme'!B29)</f>
        <v/>
      </c>
      <c r="C29" s="2" t="str">
        <f>IF('Techno 5eme'!C29="","",'Techno 5eme'!C29)</f>
        <v/>
      </c>
      <c r="D29" s="246">
        <v>0</v>
      </c>
      <c r="E29" s="250"/>
      <c r="F29" s="131">
        <v>0</v>
      </c>
      <c r="G29" s="61">
        <v>0</v>
      </c>
      <c r="H29" s="61">
        <v>0</v>
      </c>
      <c r="I29" s="135">
        <v>0</v>
      </c>
      <c r="J29" s="131"/>
      <c r="K29" s="5">
        <v>0</v>
      </c>
      <c r="L29" s="5">
        <v>0</v>
      </c>
      <c r="M29" s="5">
        <v>0</v>
      </c>
      <c r="N29" s="138">
        <v>0</v>
      </c>
      <c r="O29" s="142"/>
      <c r="P29" s="63">
        <v>0</v>
      </c>
      <c r="Q29" s="63">
        <v>0</v>
      </c>
      <c r="R29" s="148">
        <v>0</v>
      </c>
      <c r="S29" s="243">
        <v>0</v>
      </c>
      <c r="T29" s="151"/>
      <c r="U29" s="4">
        <v>0</v>
      </c>
      <c r="V29" s="4">
        <v>0</v>
      </c>
      <c r="W29" s="25">
        <v>0</v>
      </c>
      <c r="X29" s="4">
        <v>0</v>
      </c>
      <c r="Y29" s="4">
        <v>0</v>
      </c>
      <c r="Z29" s="126"/>
      <c r="AA29" s="3">
        <v>0</v>
      </c>
      <c r="AB29" s="3">
        <v>0</v>
      </c>
      <c r="AC29" s="11">
        <v>0</v>
      </c>
      <c r="AD29" s="11">
        <v>0</v>
      </c>
      <c r="AE29" s="11">
        <v>0</v>
      </c>
      <c r="AF29" s="167"/>
      <c r="AG29" s="164">
        <v>0</v>
      </c>
      <c r="AH29" s="74">
        <v>0</v>
      </c>
      <c r="AI29" s="79">
        <v>0</v>
      </c>
      <c r="AJ29" s="169"/>
    </row>
    <row r="30" spans="1:36" ht="24.95" customHeight="1">
      <c r="A30" s="29">
        <v>28</v>
      </c>
      <c r="B30" s="3" t="str">
        <f>IF('Techno 5eme'!B30="","",'Techno 5eme'!B30)</f>
        <v/>
      </c>
      <c r="C30" s="3" t="str">
        <f>IF('Techno 5eme'!C30="","",'Techno 5eme'!C30)</f>
        <v/>
      </c>
      <c r="D30" s="247">
        <v>0</v>
      </c>
      <c r="E30" s="251"/>
      <c r="F30" s="132">
        <v>0</v>
      </c>
      <c r="G30" s="65">
        <v>0</v>
      </c>
      <c r="H30" s="65">
        <v>0</v>
      </c>
      <c r="I30" s="134">
        <v>0</v>
      </c>
      <c r="J30" s="132"/>
      <c r="K30" s="67">
        <v>0</v>
      </c>
      <c r="L30" s="67">
        <v>0</v>
      </c>
      <c r="M30" s="67">
        <v>0</v>
      </c>
      <c r="N30" s="139">
        <v>0</v>
      </c>
      <c r="O30" s="143"/>
      <c r="P30" s="69">
        <v>0</v>
      </c>
      <c r="Q30" s="69">
        <v>0</v>
      </c>
      <c r="R30" s="149">
        <v>0</v>
      </c>
      <c r="S30" s="244">
        <v>0</v>
      </c>
      <c r="T30" s="152"/>
      <c r="U30" s="6">
        <v>0</v>
      </c>
      <c r="V30" s="6">
        <v>0</v>
      </c>
      <c r="W30" s="71">
        <v>0</v>
      </c>
      <c r="X30" s="6">
        <v>0</v>
      </c>
      <c r="Y30" s="6">
        <v>0</v>
      </c>
      <c r="Z30" s="157"/>
      <c r="AA30" s="72">
        <v>0</v>
      </c>
      <c r="AB30" s="72">
        <v>0</v>
      </c>
      <c r="AC30" s="160">
        <v>0</v>
      </c>
      <c r="AD30" s="160">
        <v>0</v>
      </c>
      <c r="AE30" s="160">
        <v>0</v>
      </c>
      <c r="AF30" s="166"/>
      <c r="AG30" s="163">
        <v>0</v>
      </c>
      <c r="AH30" s="76">
        <v>0</v>
      </c>
      <c r="AI30" s="78">
        <v>0</v>
      </c>
      <c r="AJ30" s="170"/>
    </row>
    <row r="31" spans="1:36" ht="24.95" customHeight="1">
      <c r="A31" s="9">
        <v>29</v>
      </c>
      <c r="B31" s="2" t="str">
        <f>IF('Techno 5eme'!B31="","",'Techno 5eme'!B31)</f>
        <v/>
      </c>
      <c r="C31" s="2" t="str">
        <f>IF('Techno 5eme'!C31="","",'Techno 5eme'!C31)</f>
        <v/>
      </c>
      <c r="D31" s="246">
        <v>0</v>
      </c>
      <c r="E31" s="250"/>
      <c r="F31" s="131">
        <v>0</v>
      </c>
      <c r="G31" s="61">
        <v>0</v>
      </c>
      <c r="H31" s="61">
        <v>0</v>
      </c>
      <c r="I31" s="135">
        <v>0</v>
      </c>
      <c r="J31" s="131"/>
      <c r="K31" s="5">
        <v>0</v>
      </c>
      <c r="L31" s="5">
        <v>0</v>
      </c>
      <c r="M31" s="5">
        <v>0</v>
      </c>
      <c r="N31" s="138">
        <v>0</v>
      </c>
      <c r="O31" s="142"/>
      <c r="P31" s="63">
        <v>0</v>
      </c>
      <c r="Q31" s="63">
        <v>0</v>
      </c>
      <c r="R31" s="148">
        <v>0</v>
      </c>
      <c r="S31" s="243">
        <v>0</v>
      </c>
      <c r="T31" s="151"/>
      <c r="U31" s="4">
        <v>0</v>
      </c>
      <c r="V31" s="4">
        <v>0</v>
      </c>
      <c r="W31" s="25">
        <v>0</v>
      </c>
      <c r="X31" s="4">
        <v>0</v>
      </c>
      <c r="Y31" s="4">
        <v>0</v>
      </c>
      <c r="Z31" s="126"/>
      <c r="AA31" s="3">
        <v>0</v>
      </c>
      <c r="AB31" s="3">
        <v>0</v>
      </c>
      <c r="AC31" s="11">
        <v>0</v>
      </c>
      <c r="AD31" s="11">
        <v>0</v>
      </c>
      <c r="AE31" s="11">
        <v>0</v>
      </c>
      <c r="AF31" s="167"/>
      <c r="AG31" s="164">
        <v>0</v>
      </c>
      <c r="AH31" s="74">
        <v>0</v>
      </c>
      <c r="AI31" s="79">
        <v>0</v>
      </c>
      <c r="AJ31" s="169"/>
    </row>
    <row r="32" spans="1:36" ht="24.95" customHeight="1" thickBot="1">
      <c r="A32" s="29">
        <v>30</v>
      </c>
      <c r="B32" s="3" t="str">
        <f>IF('Techno 5eme'!B32="","",'Techno 5eme'!B32)</f>
        <v/>
      </c>
      <c r="C32" s="3" t="str">
        <f>IF('Techno 5eme'!C32="","",'Techno 5eme'!C32)</f>
        <v/>
      </c>
      <c r="D32" s="248">
        <v>0</v>
      </c>
      <c r="E32" s="252"/>
      <c r="F32" s="133">
        <v>0</v>
      </c>
      <c r="G32" s="66">
        <v>0</v>
      </c>
      <c r="H32" s="66">
        <v>0</v>
      </c>
      <c r="I32" s="136">
        <v>0</v>
      </c>
      <c r="J32" s="133"/>
      <c r="K32" s="68">
        <v>0</v>
      </c>
      <c r="L32" s="68">
        <v>0</v>
      </c>
      <c r="M32" s="68">
        <v>0</v>
      </c>
      <c r="N32" s="140">
        <v>0</v>
      </c>
      <c r="O32" s="144"/>
      <c r="P32" s="70">
        <v>0</v>
      </c>
      <c r="Q32" s="70">
        <v>0</v>
      </c>
      <c r="R32" s="150">
        <v>0</v>
      </c>
      <c r="S32" s="245">
        <v>0</v>
      </c>
      <c r="T32" s="153"/>
      <c r="U32" s="6">
        <v>0</v>
      </c>
      <c r="V32" s="6">
        <v>0</v>
      </c>
      <c r="W32" s="71">
        <v>0</v>
      </c>
      <c r="X32" s="226">
        <v>0</v>
      </c>
      <c r="Y32" s="226">
        <v>0</v>
      </c>
      <c r="Z32" s="158"/>
      <c r="AA32" s="73">
        <v>0</v>
      </c>
      <c r="AB32" s="73">
        <v>0</v>
      </c>
      <c r="AC32" s="161">
        <v>0</v>
      </c>
      <c r="AD32" s="161">
        <v>0</v>
      </c>
      <c r="AE32" s="161">
        <v>0</v>
      </c>
      <c r="AF32" s="168"/>
      <c r="AG32" s="163">
        <v>0</v>
      </c>
      <c r="AH32" s="76">
        <v>0</v>
      </c>
      <c r="AI32" s="78">
        <v>0</v>
      </c>
      <c r="AJ32" s="171"/>
    </row>
    <row r="33" ht="24.95" customHeight="1"/>
  </sheetData>
  <sheetProtection formatCells="0"/>
  <mergeCells count="15">
    <mergeCell ref="AF1:AF2"/>
    <mergeCell ref="AJ1:AJ2"/>
    <mergeCell ref="AG1:AI1"/>
    <mergeCell ref="B1:B2"/>
    <mergeCell ref="C1:C2"/>
    <mergeCell ref="F1:I1"/>
    <mergeCell ref="K1:N1"/>
    <mergeCell ref="U1:W1"/>
    <mergeCell ref="J1:J2"/>
    <mergeCell ref="O1:O2"/>
    <mergeCell ref="T1:T2"/>
    <mergeCell ref="Z1:Z2"/>
    <mergeCell ref="AA1:AE1"/>
    <mergeCell ref="E1:E2"/>
    <mergeCell ref="P1:S1"/>
  </mergeCells>
  <phoneticPr fontId="4" type="noConversion"/>
  <pageMargins left="0.7" right="0.7" top="0.75" bottom="0.75" header="0.3" footer="0.3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AJ35"/>
  <sheetViews>
    <sheetView zoomScale="55" zoomScaleNormal="5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3" sqref="C3"/>
    </sheetView>
  </sheetViews>
  <sheetFormatPr baseColWidth="10" defaultRowHeight="15" outlineLevelCol="1"/>
  <cols>
    <col min="1" max="1" width="3.7109375" customWidth="1"/>
    <col min="2" max="3" width="25.7109375" customWidth="1"/>
    <col min="4" max="4" width="10.7109375" hidden="1" customWidth="1" outlineLevel="1"/>
    <col min="5" max="5" width="10.7109375" customWidth="1" collapsed="1"/>
    <col min="6" max="6" width="13.5703125" hidden="1" customWidth="1" outlineLevel="1"/>
    <col min="7" max="7" width="11.28515625" hidden="1" customWidth="1" outlineLevel="1"/>
    <col min="8" max="8" width="12.5703125" hidden="1" customWidth="1" outlineLevel="1"/>
    <col min="9" max="9" width="10.5703125" hidden="1" customWidth="1" outlineLevel="1"/>
    <col min="10" max="10" width="10.7109375" customWidth="1" collapsed="1"/>
    <col min="11" max="14" width="11.42578125" hidden="1" customWidth="1" outlineLevel="1"/>
    <col min="15" max="15" width="10.7109375" customWidth="1" collapsed="1"/>
    <col min="16" max="16" width="12.28515625" hidden="1" customWidth="1" outlineLevel="1"/>
    <col min="17" max="19" width="11.42578125" hidden="1" customWidth="1" outlineLevel="1"/>
    <col min="20" max="20" width="10.7109375" customWidth="1" collapsed="1"/>
    <col min="21" max="21" width="13.7109375" hidden="1" customWidth="1" outlineLevel="1"/>
    <col min="22" max="22" width="12.5703125" hidden="1" customWidth="1" outlineLevel="1"/>
    <col min="23" max="25" width="13.28515625" hidden="1" customWidth="1" outlineLevel="1"/>
    <col min="26" max="26" width="10.7109375" customWidth="1" collapsed="1"/>
    <col min="27" max="27" width="14.7109375" hidden="1" customWidth="1" outlineLevel="1"/>
    <col min="28" max="28" width="12.42578125" hidden="1" customWidth="1" outlineLevel="1"/>
    <col min="29" max="31" width="11.42578125" hidden="1" customWidth="1" outlineLevel="1"/>
    <col min="32" max="32" width="10.7109375" customWidth="1" collapsed="1"/>
    <col min="33" max="33" width="15.28515625" hidden="1" customWidth="1" outlineLevel="1"/>
    <col min="34" max="34" width="11.42578125" hidden="1" customWidth="1" outlineLevel="1"/>
    <col min="35" max="35" width="13.85546875" hidden="1" customWidth="1" outlineLevel="1"/>
    <col min="36" max="36" width="10.7109375" customWidth="1" collapsed="1"/>
    <col min="38" max="38" width="13" customWidth="1"/>
  </cols>
  <sheetData>
    <row r="1" spans="1:36" ht="15" customHeight="1" thickBot="1">
      <c r="A1" s="10"/>
      <c r="B1" s="266" t="s">
        <v>0</v>
      </c>
      <c r="C1" s="264" t="s">
        <v>1</v>
      </c>
      <c r="D1" s="253" t="s">
        <v>85</v>
      </c>
      <c r="E1" s="377" t="s">
        <v>73</v>
      </c>
      <c r="F1" s="361" t="s">
        <v>49</v>
      </c>
      <c r="G1" s="362"/>
      <c r="H1" s="362"/>
      <c r="I1" s="363"/>
      <c r="J1" s="367" t="s">
        <v>74</v>
      </c>
      <c r="K1" s="364" t="s">
        <v>54</v>
      </c>
      <c r="L1" s="365"/>
      <c r="M1" s="365"/>
      <c r="N1" s="366"/>
      <c r="O1" s="340" t="s">
        <v>75</v>
      </c>
      <c r="P1" s="379" t="s">
        <v>55</v>
      </c>
      <c r="Q1" s="380"/>
      <c r="R1" s="380"/>
      <c r="S1" s="381"/>
      <c r="T1" s="342" t="s">
        <v>76</v>
      </c>
      <c r="U1" s="371" t="s">
        <v>62</v>
      </c>
      <c r="V1" s="372"/>
      <c r="W1" s="372"/>
      <c r="X1" s="372"/>
      <c r="Y1" s="373"/>
      <c r="Z1" s="344" t="s">
        <v>62</v>
      </c>
      <c r="AA1" s="374" t="s">
        <v>69</v>
      </c>
      <c r="AB1" s="375"/>
      <c r="AC1" s="375"/>
      <c r="AD1" s="375"/>
      <c r="AE1" s="376"/>
      <c r="AF1" s="318" t="s">
        <v>69</v>
      </c>
      <c r="AG1" s="358" t="s">
        <v>70</v>
      </c>
      <c r="AH1" s="359"/>
      <c r="AI1" s="360"/>
      <c r="AJ1" s="354" t="s">
        <v>77</v>
      </c>
    </row>
    <row r="2" spans="1:36" ht="99.95" customHeight="1">
      <c r="A2" s="10"/>
      <c r="B2" s="356"/>
      <c r="C2" s="357"/>
      <c r="D2" s="254" t="s">
        <v>86</v>
      </c>
      <c r="E2" s="378"/>
      <c r="F2" s="35" t="s">
        <v>45</v>
      </c>
      <c r="G2" s="36" t="s">
        <v>46</v>
      </c>
      <c r="H2" s="206" t="s">
        <v>47</v>
      </c>
      <c r="I2" s="204" t="s">
        <v>48</v>
      </c>
      <c r="J2" s="339"/>
      <c r="K2" s="37" t="s">
        <v>51</v>
      </c>
      <c r="L2" s="38" t="s">
        <v>50</v>
      </c>
      <c r="M2" s="38" t="s">
        <v>52</v>
      </c>
      <c r="N2" s="39" t="s">
        <v>53</v>
      </c>
      <c r="O2" s="368"/>
      <c r="P2" s="186" t="s">
        <v>56</v>
      </c>
      <c r="Q2" s="187" t="s">
        <v>57</v>
      </c>
      <c r="R2" s="262" t="s">
        <v>58</v>
      </c>
      <c r="S2" s="188" t="s">
        <v>84</v>
      </c>
      <c r="T2" s="369"/>
      <c r="U2" s="48" t="s">
        <v>59</v>
      </c>
      <c r="V2" s="49" t="s">
        <v>60</v>
      </c>
      <c r="W2" s="49" t="s">
        <v>61</v>
      </c>
      <c r="X2" s="49" t="s">
        <v>78</v>
      </c>
      <c r="Y2" s="203" t="s">
        <v>79</v>
      </c>
      <c r="Z2" s="345"/>
      <c r="AA2" s="54" t="s">
        <v>63</v>
      </c>
      <c r="AB2" s="55" t="s">
        <v>64</v>
      </c>
      <c r="AC2" s="55" t="s">
        <v>65</v>
      </c>
      <c r="AD2" s="55" t="s">
        <v>80</v>
      </c>
      <c r="AE2" s="202" t="s">
        <v>81</v>
      </c>
      <c r="AF2" s="370"/>
      <c r="AG2" s="189" t="s">
        <v>66</v>
      </c>
      <c r="AH2" s="190" t="s">
        <v>67</v>
      </c>
      <c r="AI2" s="191" t="s">
        <v>68</v>
      </c>
      <c r="AJ2" s="355"/>
    </row>
    <row r="3" spans="1:36" ht="24.95" customHeight="1">
      <c r="A3" s="11">
        <v>1</v>
      </c>
      <c r="B3" s="180" t="str">
        <f>IF('Techno 5eme'!B3="","",'Techno 5eme'!B3)</f>
        <v/>
      </c>
      <c r="C3" s="181" t="str">
        <f>IF('Techno 5eme'!C3="","",'Techno 5eme'!C3)</f>
        <v/>
      </c>
      <c r="D3" s="255">
        <f>Socle!D3</f>
        <v>0</v>
      </c>
      <c r="E3" s="256"/>
      <c r="F3" s="172">
        <f>Socle!F3+'Techno 5eme'!AZ3+'Techno 5eme'!AQ3+'Techno 5eme'!AP3+'Techno 5eme'!AO3+'Techno 5eme'!AN3+'Techno 5eme'!AL3+'Techno 5eme'!AK3+'Techno 5eme'!AK3+'Techno 5eme'!AE3+'Techno 5eme'!AB3+'Techno 5eme'!AA3+'Techno 5eme'!Z3+'Techno 5eme'!Y3+'Techno 5eme'!W3+'Techno 5eme'!U3+'Techno 5eme'!K3+'Techno 5eme'!E3+'Techno 5eme'!D3</f>
        <v>0</v>
      </c>
      <c r="G3" s="175">
        <f>Socle!G3+'Techno 5eme'!H3+'Techno 5eme'!N3+'Techno 5eme'!O3+'Techno 5eme'!AM3+'Techno 5eme'!AW3</f>
        <v>0</v>
      </c>
      <c r="H3" s="176">
        <f>Socle!H3+'Techno 5eme'!BA3+'Techno 5eme'!AY3+'Techno 5eme'!AX3+'Techno 5eme'!AV3+'Techno 5eme'!AU3+'Techno 5eme'!AS3+'Techno 5eme'!AH3+'Techno 5eme'!AG3+'Techno 5eme'!AF3+'Techno 5eme'!AC3+'Techno 5eme'!T3+'Techno 5eme'!S3+'Techno 5eme'!R3+'Techno 5eme'!P3+'Techno 5eme'!M3+'Techno 5eme'!L3+'Techno 5eme'!J3+'Techno 5eme'!I3+'Techno 5eme'!G3+'Techno 5eme'!F3</f>
        <v>0</v>
      </c>
      <c r="I3" s="205">
        <f>Socle!I3+'Techno 5eme'!AT3</f>
        <v>0</v>
      </c>
      <c r="J3" s="173"/>
      <c r="K3" s="40">
        <f>Socle!K3+'Techno 5eme'!R3+'Techno 5eme'!S3+'Techno 5eme'!T3+'Techno 5eme'!V3+'Techno 5eme'!U3</f>
        <v>0</v>
      </c>
      <c r="L3" s="194">
        <f>Socle!L3+'Techno 5eme'!Y3+'Techno 5eme'!Z3+'Techno 5eme'!AA3</f>
        <v>0</v>
      </c>
      <c r="M3" s="194">
        <f>Socle!M3+'Techno 5eme'!F3+'Techno 5eme'!I3+'Techno 5eme'!L3+'Techno 5eme'!M3+'Techno 5eme'!AH3+'Techno 5eme'!D3+'Techno 5eme'!E3</f>
        <v>0</v>
      </c>
      <c r="N3" s="195">
        <f>Socle!N3+'Techno 5eme'!AC3+'Techno 5eme'!W3+'Techno 5eme'!AB3</f>
        <v>0</v>
      </c>
      <c r="O3" s="260"/>
      <c r="P3" s="42">
        <f>Socle!P3+'Techno 5eme'!AX3</f>
        <v>0</v>
      </c>
      <c r="Q3" s="43">
        <f>Socle!Q3+'Techno 5eme'!H3+'Techno 5eme'!N3+'Techno 5eme'!O3</f>
        <v>0</v>
      </c>
      <c r="R3" s="43">
        <f>Socle!R3+'Techno 5eme'!AU3+'Techno 5eme'!AY3</f>
        <v>0</v>
      </c>
      <c r="S3" s="44">
        <f>Socle!S3</f>
        <v>0</v>
      </c>
      <c r="T3" s="227"/>
      <c r="U3" s="50">
        <f>Socle!U3+'Techno 5eme'!AM3+'Techno 5eme'!AK3+'Techno 5eme'!AL3+'Techno 5eme'!AN3</f>
        <v>0</v>
      </c>
      <c r="V3" s="51">
        <f>Socle!V3+'Techno 5eme'!AP3+'Techno 5eme'!AQ3</f>
        <v>0</v>
      </c>
      <c r="W3" s="51">
        <f>Socle!W3+'Techno 5eme'!AO3</f>
        <v>0</v>
      </c>
      <c r="X3" s="51">
        <f>Socle!X3</f>
        <v>0</v>
      </c>
      <c r="Y3" s="198">
        <f>Socle!Y3</f>
        <v>0</v>
      </c>
      <c r="Z3" s="237"/>
      <c r="AA3" s="56">
        <f>Socle!AA3+'Techno 5eme'!J3+'Techno 5eme'!AF3</f>
        <v>0</v>
      </c>
      <c r="AB3" s="27">
        <f>Socle!AB3+'Techno 5eme'!AG3+'Techno 5eme'!AI3</f>
        <v>0</v>
      </c>
      <c r="AC3" s="27">
        <f>Socle!AC3+'Techno 5eme'!L3+'Techno 5eme'!M3</f>
        <v>0</v>
      </c>
      <c r="AD3" s="27">
        <f>Socle!AD3</f>
        <v>0</v>
      </c>
      <c r="AE3" s="200">
        <f>Socle!AE3</f>
        <v>0</v>
      </c>
      <c r="AF3" s="229"/>
      <c r="AG3" s="21">
        <f>Socle!AG3+'Techno 5eme'!K3+'Techno 5eme'!AC3+'Techno 5eme'!AT3</f>
        <v>0</v>
      </c>
      <c r="AH3" s="8">
        <f>Socle!AH3+'Techno 5eme'!BA3+'Techno 5eme'!AZ3</f>
        <v>0</v>
      </c>
      <c r="AI3" s="24">
        <f>Socle!AI3+'Techno 5eme'!AW3</f>
        <v>0</v>
      </c>
      <c r="AJ3" s="192"/>
    </row>
    <row r="4" spans="1:36" ht="24.95" customHeight="1">
      <c r="A4" s="263">
        <v>2</v>
      </c>
      <c r="B4" s="182" t="str">
        <f>IF('Techno 5eme'!B4="","",'Techno 5eme'!B4)</f>
        <v/>
      </c>
      <c r="C4" s="183" t="str">
        <f>IF('Techno 5eme'!C4="","",'Techno 5eme'!C4)</f>
        <v/>
      </c>
      <c r="D4" s="255">
        <f>Socle!D4</f>
        <v>0</v>
      </c>
      <c r="E4" s="257"/>
      <c r="F4" s="172">
        <f>Socle!F4+'Techno 5eme'!AZ4+'Techno 5eme'!AQ4+'Techno 5eme'!AP4+'Techno 5eme'!AO4+'Techno 5eme'!AN4+'Techno 5eme'!AL4+'Techno 5eme'!AK4+'Techno 5eme'!AK4+'Techno 5eme'!AE4+'Techno 5eme'!AB4+'Techno 5eme'!AA4+'Techno 5eme'!Z4+'Techno 5eme'!Y4+'Techno 5eme'!W4+'Techno 5eme'!U4+'Techno 5eme'!K4+'Techno 5eme'!E4+'Techno 5eme'!D4</f>
        <v>0</v>
      </c>
      <c r="G4" s="175">
        <f>Socle!G4+'Techno 5eme'!H4+'Techno 5eme'!N4+'Techno 5eme'!O4+'Techno 5eme'!AM4+'Techno 5eme'!AW4</f>
        <v>0</v>
      </c>
      <c r="H4" s="176">
        <f>Socle!H4+'Techno 5eme'!BA4+'Techno 5eme'!AY4+'Techno 5eme'!AX4+'Techno 5eme'!AV4+'Techno 5eme'!AU4+'Techno 5eme'!AS4+'Techno 5eme'!AH4+'Techno 5eme'!AG4+'Techno 5eme'!AF4+'Techno 5eme'!AC4+'Techno 5eme'!T4+'Techno 5eme'!S4+'Techno 5eme'!R4+'Techno 5eme'!P4+'Techno 5eme'!M4+'Techno 5eme'!L4+'Techno 5eme'!J4+'Techno 5eme'!I4+'Techno 5eme'!G4+'Techno 5eme'!F4</f>
        <v>0</v>
      </c>
      <c r="I4" s="205">
        <f>Socle!I4+'Techno 5eme'!AT4</f>
        <v>0</v>
      </c>
      <c r="J4" s="173"/>
      <c r="K4" s="40">
        <f>Socle!K4+'Techno 5eme'!R4+'Techno 5eme'!S4+'Techno 5eme'!T4+'Techno 5eme'!V4+'Techno 5eme'!U4</f>
        <v>0</v>
      </c>
      <c r="L4" s="194">
        <f>Socle!L4+'Techno 5eme'!Y4+'Techno 5eme'!Z4+'Techno 5eme'!AA4</f>
        <v>0</v>
      </c>
      <c r="M4" s="194">
        <f>Socle!M4+'Techno 5eme'!F4+'Techno 5eme'!I4+'Techno 5eme'!L4+'Techno 5eme'!M4+'Techno 5eme'!AH4+'Techno 5eme'!D4+'Techno 5eme'!E4</f>
        <v>0</v>
      </c>
      <c r="N4" s="195">
        <f>Socle!N4+'Techno 5eme'!AC4+'Techno 5eme'!W4+'Techno 5eme'!AB4</f>
        <v>0</v>
      </c>
      <c r="O4" s="260"/>
      <c r="P4" s="42">
        <f>Socle!P4+'Techno 5eme'!AX4</f>
        <v>0</v>
      </c>
      <c r="Q4" s="43">
        <f>Socle!Q4+'Techno 5eme'!H4+'Techno 5eme'!N4+'Techno 5eme'!O4</f>
        <v>0</v>
      </c>
      <c r="R4" s="43">
        <f>Socle!R4+'Techno 5eme'!AU4+'Techno 5eme'!AY4</f>
        <v>0</v>
      </c>
      <c r="S4" s="44">
        <f>Socle!S4</f>
        <v>0</v>
      </c>
      <c r="T4" s="227"/>
      <c r="U4" s="50">
        <f>Socle!U4+'Techno 5eme'!AM4+'Techno 5eme'!AK4+'Techno 5eme'!AL4+'Techno 5eme'!AN4</f>
        <v>0</v>
      </c>
      <c r="V4" s="51">
        <f>Socle!V4+'Techno 5eme'!AP4+'Techno 5eme'!AQ4</f>
        <v>0</v>
      </c>
      <c r="W4" s="51">
        <f>Socle!W4+'Techno 5eme'!AO4</f>
        <v>0</v>
      </c>
      <c r="X4" s="51">
        <f>Socle!X4</f>
        <v>0</v>
      </c>
      <c r="Y4" s="198">
        <f>Socle!Y4</f>
        <v>0</v>
      </c>
      <c r="Z4" s="238"/>
      <c r="AA4" s="56">
        <f>Socle!AA4+'Techno 5eme'!J4+'Techno 5eme'!AF4</f>
        <v>0</v>
      </c>
      <c r="AB4" s="27">
        <f>Socle!AB4+'Techno 5eme'!AG4+'Techno 5eme'!AI4</f>
        <v>0</v>
      </c>
      <c r="AC4" s="27">
        <f>Socle!AC4+'Techno 5eme'!L4+'Techno 5eme'!M4</f>
        <v>0</v>
      </c>
      <c r="AD4" s="27">
        <f>Socle!AD4</f>
        <v>0</v>
      </c>
      <c r="AE4" s="200">
        <f>Socle!AE4</f>
        <v>0</v>
      </c>
      <c r="AF4" s="230"/>
      <c r="AG4" s="21">
        <f>Socle!AG4+'Techno 5eme'!K4+'Techno 5eme'!AC4+'Techno 5eme'!AT4</f>
        <v>0</v>
      </c>
      <c r="AH4" s="8">
        <f>Socle!AH4+'Techno 5eme'!BA4+'Techno 5eme'!AZ4</f>
        <v>0</v>
      </c>
      <c r="AI4" s="24">
        <f>Socle!AI4+'Techno 5eme'!AW4</f>
        <v>0</v>
      </c>
      <c r="AJ4" s="192"/>
    </row>
    <row r="5" spans="1:36" ht="24.95" customHeight="1">
      <c r="A5" s="11">
        <v>3</v>
      </c>
      <c r="B5" s="180" t="str">
        <f>IF('Techno 5eme'!B5="","",'Techno 5eme'!B5)</f>
        <v/>
      </c>
      <c r="C5" s="181" t="str">
        <f>IF('Techno 5eme'!C5="","",'Techno 5eme'!C5)</f>
        <v/>
      </c>
      <c r="D5" s="255">
        <f>Socle!D5</f>
        <v>0</v>
      </c>
      <c r="E5" s="257"/>
      <c r="F5" s="172">
        <f>Socle!F5+'Techno 5eme'!AZ5+'Techno 5eme'!AQ5+'Techno 5eme'!AP5+'Techno 5eme'!AO5+'Techno 5eme'!AN5+'Techno 5eme'!AL5+'Techno 5eme'!AK5+'Techno 5eme'!AK5+'Techno 5eme'!AE5+'Techno 5eme'!AB5+'Techno 5eme'!AA5+'Techno 5eme'!Z5+'Techno 5eme'!Y5+'Techno 5eme'!W5+'Techno 5eme'!U5+'Techno 5eme'!K5+'Techno 5eme'!E5+'Techno 5eme'!D5</f>
        <v>0</v>
      </c>
      <c r="G5" s="175">
        <f>Socle!G5+'Techno 5eme'!H5+'Techno 5eme'!N5+'Techno 5eme'!O5+'Techno 5eme'!AM5+'Techno 5eme'!AW5</f>
        <v>0</v>
      </c>
      <c r="H5" s="176">
        <f>Socle!H5+'Techno 5eme'!BA5+'Techno 5eme'!AY5+'Techno 5eme'!AX5+'Techno 5eme'!AV5+'Techno 5eme'!AU5+'Techno 5eme'!AS5+'Techno 5eme'!AH5+'Techno 5eme'!AG5+'Techno 5eme'!AF5+'Techno 5eme'!AC5+'Techno 5eme'!T5+'Techno 5eme'!S5+'Techno 5eme'!R5+'Techno 5eme'!P5+'Techno 5eme'!M5+'Techno 5eme'!L5+'Techno 5eme'!J5+'Techno 5eme'!I5+'Techno 5eme'!G5+'Techno 5eme'!F5</f>
        <v>0</v>
      </c>
      <c r="I5" s="205">
        <f>Socle!I5+'Techno 5eme'!AT5</f>
        <v>0</v>
      </c>
      <c r="J5" s="173"/>
      <c r="K5" s="40">
        <f>Socle!K5+'Techno 5eme'!R5+'Techno 5eme'!S5+'Techno 5eme'!T5+'Techno 5eme'!V5+'Techno 5eme'!U5</f>
        <v>0</v>
      </c>
      <c r="L5" s="194">
        <f>Socle!L5+'Techno 5eme'!Y5+'Techno 5eme'!Z5+'Techno 5eme'!AA5</f>
        <v>0</v>
      </c>
      <c r="M5" s="194">
        <f>Socle!M5+'Techno 5eme'!F5+'Techno 5eme'!I5+'Techno 5eme'!L5+'Techno 5eme'!M5+'Techno 5eme'!AH5+'Techno 5eme'!D5+'Techno 5eme'!E5</f>
        <v>0</v>
      </c>
      <c r="N5" s="195">
        <f>Socle!N5+'Techno 5eme'!AC5+'Techno 5eme'!W5+'Techno 5eme'!AB5</f>
        <v>0</v>
      </c>
      <c r="O5" s="260"/>
      <c r="P5" s="42">
        <f>Socle!P5+'Techno 5eme'!AX5</f>
        <v>0</v>
      </c>
      <c r="Q5" s="43">
        <f>Socle!Q5+'Techno 5eme'!H5+'Techno 5eme'!N5+'Techno 5eme'!O5</f>
        <v>0</v>
      </c>
      <c r="R5" s="43">
        <f>Socle!R5+'Techno 5eme'!AU5+'Techno 5eme'!AY5</f>
        <v>0</v>
      </c>
      <c r="S5" s="44">
        <f>Socle!S5</f>
        <v>0</v>
      </c>
      <c r="T5" s="227"/>
      <c r="U5" s="50">
        <f>Socle!U5+'Techno 5eme'!AM5+'Techno 5eme'!AK5+'Techno 5eme'!AL5+'Techno 5eme'!AN5</f>
        <v>0</v>
      </c>
      <c r="V5" s="51">
        <f>Socle!V5+'Techno 5eme'!AP5+'Techno 5eme'!AQ5</f>
        <v>0</v>
      </c>
      <c r="W5" s="51">
        <f>Socle!W5+'Techno 5eme'!AO5</f>
        <v>0</v>
      </c>
      <c r="X5" s="51">
        <f>Socle!X5</f>
        <v>0</v>
      </c>
      <c r="Y5" s="198">
        <f>Socle!Y5</f>
        <v>0</v>
      </c>
      <c r="Z5" s="238"/>
      <c r="AA5" s="56">
        <f>Socle!AA5+'Techno 5eme'!J5+'Techno 5eme'!AF5</f>
        <v>0</v>
      </c>
      <c r="AB5" s="27">
        <f>Socle!AB5+'Techno 5eme'!AG5+'Techno 5eme'!AI5</f>
        <v>0</v>
      </c>
      <c r="AC5" s="27">
        <f>Socle!AC5+'Techno 5eme'!L5+'Techno 5eme'!M5</f>
        <v>0</v>
      </c>
      <c r="AD5" s="27">
        <f>Socle!AD5</f>
        <v>0</v>
      </c>
      <c r="AE5" s="200">
        <f>Socle!AE5</f>
        <v>0</v>
      </c>
      <c r="AF5" s="230"/>
      <c r="AG5" s="21">
        <f>Socle!AG5+'Techno 5eme'!K5+'Techno 5eme'!AC5+'Techno 5eme'!AT5</f>
        <v>0</v>
      </c>
      <c r="AH5" s="8">
        <f>Socle!AH5+'Techno 5eme'!BA5+'Techno 5eme'!AZ5</f>
        <v>0</v>
      </c>
      <c r="AI5" s="24">
        <f>Socle!AI5+'Techno 5eme'!AW5</f>
        <v>0</v>
      </c>
      <c r="AJ5" s="192"/>
    </row>
    <row r="6" spans="1:36" ht="24.95" customHeight="1">
      <c r="A6" s="263">
        <v>4</v>
      </c>
      <c r="B6" s="182" t="str">
        <f>IF('Techno 5eme'!B6="","",'Techno 5eme'!B6)</f>
        <v/>
      </c>
      <c r="C6" s="183" t="str">
        <f>IF('Techno 5eme'!C6="","",'Techno 5eme'!C6)</f>
        <v/>
      </c>
      <c r="D6" s="255">
        <f>Socle!D6</f>
        <v>0</v>
      </c>
      <c r="E6" s="257"/>
      <c r="F6" s="172">
        <f>Socle!F6+'Techno 5eme'!AZ6+'Techno 5eme'!AQ6+'Techno 5eme'!AP6+'Techno 5eme'!AO6+'Techno 5eme'!AN6+'Techno 5eme'!AL6+'Techno 5eme'!AK6+'Techno 5eme'!AK6+'Techno 5eme'!AE6+'Techno 5eme'!AB6+'Techno 5eme'!AA6+'Techno 5eme'!Z6+'Techno 5eme'!Y6+'Techno 5eme'!W6+'Techno 5eme'!U6+'Techno 5eme'!K6+'Techno 5eme'!E6+'Techno 5eme'!D6</f>
        <v>0</v>
      </c>
      <c r="G6" s="175">
        <f>Socle!G6+'Techno 5eme'!H6+'Techno 5eme'!N6+'Techno 5eme'!O6+'Techno 5eme'!AM6+'Techno 5eme'!AW6</f>
        <v>0</v>
      </c>
      <c r="H6" s="176">
        <f>Socle!H6+'Techno 5eme'!BA6+'Techno 5eme'!AY6+'Techno 5eme'!AX6+'Techno 5eme'!AV6+'Techno 5eme'!AU6+'Techno 5eme'!AS6+'Techno 5eme'!AH6+'Techno 5eme'!AG6+'Techno 5eme'!AF6+'Techno 5eme'!AC6+'Techno 5eme'!T6+'Techno 5eme'!S6+'Techno 5eme'!R6+'Techno 5eme'!P6+'Techno 5eme'!M6+'Techno 5eme'!L6+'Techno 5eme'!J6+'Techno 5eme'!I6+'Techno 5eme'!G6+'Techno 5eme'!F6</f>
        <v>0</v>
      </c>
      <c r="I6" s="205">
        <f>Socle!I6+'Techno 5eme'!AT6</f>
        <v>0</v>
      </c>
      <c r="J6" s="173"/>
      <c r="K6" s="40">
        <f>Socle!K6+'Techno 5eme'!R6+'Techno 5eme'!S6+'Techno 5eme'!T6+'Techno 5eme'!V6+'Techno 5eme'!U6</f>
        <v>0</v>
      </c>
      <c r="L6" s="194">
        <f>Socle!L6+'Techno 5eme'!Y6+'Techno 5eme'!Z6+'Techno 5eme'!AA6</f>
        <v>0</v>
      </c>
      <c r="M6" s="194">
        <f>Socle!M6+'Techno 5eme'!F6+'Techno 5eme'!I6+'Techno 5eme'!L6+'Techno 5eme'!M6+'Techno 5eme'!AH6+'Techno 5eme'!D6+'Techno 5eme'!E6</f>
        <v>0</v>
      </c>
      <c r="N6" s="195">
        <f>Socle!N6+'Techno 5eme'!AC6+'Techno 5eme'!W6+'Techno 5eme'!AB6</f>
        <v>0</v>
      </c>
      <c r="O6" s="260"/>
      <c r="P6" s="42">
        <f>Socle!P6+'Techno 5eme'!AX6</f>
        <v>0</v>
      </c>
      <c r="Q6" s="43">
        <f>Socle!Q6+'Techno 5eme'!H6+'Techno 5eme'!N6+'Techno 5eme'!O6</f>
        <v>0</v>
      </c>
      <c r="R6" s="43">
        <f>Socle!R6+'Techno 5eme'!AU6+'Techno 5eme'!AY6</f>
        <v>0</v>
      </c>
      <c r="S6" s="44">
        <f>Socle!S6</f>
        <v>0</v>
      </c>
      <c r="T6" s="227"/>
      <c r="U6" s="50">
        <f>Socle!U6+'Techno 5eme'!AM6+'Techno 5eme'!AK6+'Techno 5eme'!AL6+'Techno 5eme'!AN6</f>
        <v>0</v>
      </c>
      <c r="V6" s="51">
        <f>Socle!V6+'Techno 5eme'!AP6+'Techno 5eme'!AQ6</f>
        <v>0</v>
      </c>
      <c r="W6" s="51">
        <f>Socle!W6+'Techno 5eme'!AO6</f>
        <v>0</v>
      </c>
      <c r="X6" s="51">
        <f>Socle!X6</f>
        <v>0</v>
      </c>
      <c r="Y6" s="198">
        <f>Socle!Y6</f>
        <v>0</v>
      </c>
      <c r="Z6" s="238"/>
      <c r="AA6" s="56">
        <f>Socle!AA6+'Techno 5eme'!J6+'Techno 5eme'!AF6</f>
        <v>0</v>
      </c>
      <c r="AB6" s="27">
        <f>Socle!AB6+'Techno 5eme'!AG6+'Techno 5eme'!AI6</f>
        <v>0</v>
      </c>
      <c r="AC6" s="27">
        <f>Socle!AC6+'Techno 5eme'!L6+'Techno 5eme'!M6</f>
        <v>0</v>
      </c>
      <c r="AD6" s="27">
        <f>Socle!AD6</f>
        <v>0</v>
      </c>
      <c r="AE6" s="200">
        <f>Socle!AE6</f>
        <v>0</v>
      </c>
      <c r="AF6" s="230"/>
      <c r="AG6" s="21">
        <f>Socle!AG6+'Techno 5eme'!K6+'Techno 5eme'!AC6+'Techno 5eme'!AT6</f>
        <v>0</v>
      </c>
      <c r="AH6" s="8">
        <f>Socle!AH6+'Techno 5eme'!BA6+'Techno 5eme'!AZ6</f>
        <v>0</v>
      </c>
      <c r="AI6" s="24">
        <f>Socle!AI6+'Techno 5eme'!AW6</f>
        <v>0</v>
      </c>
      <c r="AJ6" s="192"/>
    </row>
    <row r="7" spans="1:36" ht="24.95" customHeight="1">
      <c r="A7" s="11">
        <v>5</v>
      </c>
      <c r="B7" s="180" t="str">
        <f>IF('Techno 5eme'!B7="","",'Techno 5eme'!B7)</f>
        <v/>
      </c>
      <c r="C7" s="181" t="str">
        <f>IF('Techno 5eme'!C7="","",'Techno 5eme'!C7)</f>
        <v/>
      </c>
      <c r="D7" s="255">
        <f>Socle!D7</f>
        <v>0</v>
      </c>
      <c r="E7" s="257"/>
      <c r="F7" s="172">
        <f>Socle!F7+'Techno 5eme'!AZ7+'Techno 5eme'!AQ7+'Techno 5eme'!AP7+'Techno 5eme'!AO7+'Techno 5eme'!AN7+'Techno 5eme'!AL7+'Techno 5eme'!AK7+'Techno 5eme'!AK7+'Techno 5eme'!AE7+'Techno 5eme'!AB7+'Techno 5eme'!AA7+'Techno 5eme'!Z7+'Techno 5eme'!Y7+'Techno 5eme'!W7+'Techno 5eme'!U7+'Techno 5eme'!K7+'Techno 5eme'!E7+'Techno 5eme'!D7</f>
        <v>0</v>
      </c>
      <c r="G7" s="175">
        <f>Socle!G7+'Techno 5eme'!H7+'Techno 5eme'!N7+'Techno 5eme'!O7+'Techno 5eme'!AM7+'Techno 5eme'!AW7</f>
        <v>0</v>
      </c>
      <c r="H7" s="176">
        <f>Socle!H7+'Techno 5eme'!BA7+'Techno 5eme'!AY7+'Techno 5eme'!AX7+'Techno 5eme'!AV7+'Techno 5eme'!AU7+'Techno 5eme'!AS7+'Techno 5eme'!AH7+'Techno 5eme'!AG7+'Techno 5eme'!AF7+'Techno 5eme'!AC7+'Techno 5eme'!T7+'Techno 5eme'!S7+'Techno 5eme'!R7+'Techno 5eme'!P7+'Techno 5eme'!M7+'Techno 5eme'!L7+'Techno 5eme'!J7+'Techno 5eme'!I7+'Techno 5eme'!G7+'Techno 5eme'!F7</f>
        <v>0</v>
      </c>
      <c r="I7" s="205">
        <f>Socle!I7+'Techno 5eme'!AT7</f>
        <v>0</v>
      </c>
      <c r="J7" s="173"/>
      <c r="K7" s="40">
        <f>Socle!K7+'Techno 5eme'!R7+'Techno 5eme'!S7+'Techno 5eme'!T7+'Techno 5eme'!V7+'Techno 5eme'!U7</f>
        <v>0</v>
      </c>
      <c r="L7" s="194">
        <f>Socle!L7+'Techno 5eme'!Y7+'Techno 5eme'!Z7+'Techno 5eme'!AA7</f>
        <v>0</v>
      </c>
      <c r="M7" s="194">
        <f>Socle!M7+'Techno 5eme'!F7+'Techno 5eme'!I7+'Techno 5eme'!L7+'Techno 5eme'!M7+'Techno 5eme'!AH7+'Techno 5eme'!D7+'Techno 5eme'!E7</f>
        <v>0</v>
      </c>
      <c r="N7" s="195">
        <f>Socle!N7+'Techno 5eme'!AC7+'Techno 5eme'!W7+'Techno 5eme'!AB7</f>
        <v>0</v>
      </c>
      <c r="O7" s="260"/>
      <c r="P7" s="42">
        <f>Socle!P7+'Techno 5eme'!AX7</f>
        <v>0</v>
      </c>
      <c r="Q7" s="43">
        <f>Socle!Q7+'Techno 5eme'!H7+'Techno 5eme'!N7+'Techno 5eme'!O7</f>
        <v>0</v>
      </c>
      <c r="R7" s="43">
        <f>Socle!R7+'Techno 5eme'!AU7+'Techno 5eme'!AY7</f>
        <v>0</v>
      </c>
      <c r="S7" s="44">
        <f>Socle!S7</f>
        <v>0</v>
      </c>
      <c r="T7" s="227"/>
      <c r="U7" s="50">
        <f>Socle!U7+'Techno 5eme'!AM7+'Techno 5eme'!AK7+'Techno 5eme'!AL7+'Techno 5eme'!AN7</f>
        <v>0</v>
      </c>
      <c r="V7" s="51">
        <f>Socle!V7+'Techno 5eme'!AP7+'Techno 5eme'!AQ7</f>
        <v>0</v>
      </c>
      <c r="W7" s="51">
        <f>Socle!W7+'Techno 5eme'!AO7</f>
        <v>0</v>
      </c>
      <c r="X7" s="51">
        <f>Socle!X7</f>
        <v>0</v>
      </c>
      <c r="Y7" s="198">
        <f>Socle!Y7</f>
        <v>0</v>
      </c>
      <c r="Z7" s="238"/>
      <c r="AA7" s="56">
        <f>Socle!AA7+'Techno 5eme'!J7+'Techno 5eme'!AF7</f>
        <v>0</v>
      </c>
      <c r="AB7" s="27">
        <f>Socle!AB7+'Techno 5eme'!AG7+'Techno 5eme'!AI7</f>
        <v>0</v>
      </c>
      <c r="AC7" s="27">
        <f>Socle!AC7+'Techno 5eme'!L7+'Techno 5eme'!M7</f>
        <v>0</v>
      </c>
      <c r="AD7" s="27">
        <f>Socle!AD7</f>
        <v>0</v>
      </c>
      <c r="AE7" s="200">
        <f>Socle!AE7</f>
        <v>0</v>
      </c>
      <c r="AF7" s="230"/>
      <c r="AG7" s="21">
        <f>Socle!AG7+'Techno 5eme'!K7+'Techno 5eme'!AC7+'Techno 5eme'!AT7</f>
        <v>0</v>
      </c>
      <c r="AH7" s="8">
        <f>Socle!AH7+'Techno 5eme'!BA7+'Techno 5eme'!AZ7</f>
        <v>0</v>
      </c>
      <c r="AI7" s="24">
        <f>Socle!AI7+'Techno 5eme'!AW7</f>
        <v>0</v>
      </c>
      <c r="AJ7" s="192"/>
    </row>
    <row r="8" spans="1:36" ht="24.95" customHeight="1">
      <c r="A8" s="263">
        <v>6</v>
      </c>
      <c r="B8" s="182" t="str">
        <f>IF('Techno 5eme'!B8="","",'Techno 5eme'!B8)</f>
        <v/>
      </c>
      <c r="C8" s="183" t="str">
        <f>IF('Techno 5eme'!C8="","",'Techno 5eme'!C8)</f>
        <v/>
      </c>
      <c r="D8" s="255">
        <f>Socle!D8</f>
        <v>0</v>
      </c>
      <c r="E8" s="257"/>
      <c r="F8" s="172">
        <f>Socle!F8+'Techno 5eme'!AZ8+'Techno 5eme'!AQ8+'Techno 5eme'!AP8+'Techno 5eme'!AO8+'Techno 5eme'!AN8+'Techno 5eme'!AL8+'Techno 5eme'!AK8+'Techno 5eme'!AK8+'Techno 5eme'!AE8+'Techno 5eme'!AB8+'Techno 5eme'!AA8+'Techno 5eme'!Z8+'Techno 5eme'!Y8+'Techno 5eme'!W8+'Techno 5eme'!U8+'Techno 5eme'!K8+'Techno 5eme'!E8+'Techno 5eme'!D8</f>
        <v>0</v>
      </c>
      <c r="G8" s="175">
        <f>Socle!G8+'Techno 5eme'!H8+'Techno 5eme'!N8+'Techno 5eme'!O8+'Techno 5eme'!AM8+'Techno 5eme'!AW8</f>
        <v>0</v>
      </c>
      <c r="H8" s="176">
        <f>Socle!H8+'Techno 5eme'!BA8+'Techno 5eme'!AY8+'Techno 5eme'!AX8+'Techno 5eme'!AV8+'Techno 5eme'!AU8+'Techno 5eme'!AS8+'Techno 5eme'!AH8+'Techno 5eme'!AG8+'Techno 5eme'!AF8+'Techno 5eme'!AC8+'Techno 5eme'!T8+'Techno 5eme'!S8+'Techno 5eme'!R8+'Techno 5eme'!P8+'Techno 5eme'!M8+'Techno 5eme'!L8+'Techno 5eme'!J8+'Techno 5eme'!I8+'Techno 5eme'!G8+'Techno 5eme'!F8</f>
        <v>0</v>
      </c>
      <c r="I8" s="205">
        <f>Socle!I8+'Techno 5eme'!AT8</f>
        <v>0</v>
      </c>
      <c r="J8" s="173"/>
      <c r="K8" s="40">
        <f>Socle!K8+'Techno 5eme'!R8+'Techno 5eme'!S8+'Techno 5eme'!T8+'Techno 5eme'!V8+'Techno 5eme'!U8</f>
        <v>0</v>
      </c>
      <c r="L8" s="194">
        <f>Socle!L8+'Techno 5eme'!Y8+'Techno 5eme'!Z8+'Techno 5eme'!AA8</f>
        <v>0</v>
      </c>
      <c r="M8" s="194">
        <f>Socle!M8+'Techno 5eme'!F8+'Techno 5eme'!I8+'Techno 5eme'!L8+'Techno 5eme'!M8+'Techno 5eme'!AH8+'Techno 5eme'!D8+'Techno 5eme'!E8</f>
        <v>0</v>
      </c>
      <c r="N8" s="195">
        <f>Socle!N8+'Techno 5eme'!AC8+'Techno 5eme'!W8+'Techno 5eme'!AB8</f>
        <v>0</v>
      </c>
      <c r="O8" s="260"/>
      <c r="P8" s="42">
        <f>Socle!P8+'Techno 5eme'!AX8</f>
        <v>0</v>
      </c>
      <c r="Q8" s="43">
        <f>Socle!Q8+'Techno 5eme'!H8+'Techno 5eme'!N8+'Techno 5eme'!O8</f>
        <v>0</v>
      </c>
      <c r="R8" s="43">
        <f>Socle!R8+'Techno 5eme'!AU8+'Techno 5eme'!AY8</f>
        <v>0</v>
      </c>
      <c r="S8" s="44">
        <f>Socle!S8</f>
        <v>0</v>
      </c>
      <c r="T8" s="227"/>
      <c r="U8" s="50">
        <f>Socle!U8+'Techno 5eme'!AM8+'Techno 5eme'!AK8+'Techno 5eme'!AL8+'Techno 5eme'!AN8</f>
        <v>0</v>
      </c>
      <c r="V8" s="51">
        <f>Socle!V8+'Techno 5eme'!AP8+'Techno 5eme'!AQ8</f>
        <v>0</v>
      </c>
      <c r="W8" s="51">
        <f>Socle!W8+'Techno 5eme'!AO8</f>
        <v>0</v>
      </c>
      <c r="X8" s="51">
        <f>Socle!X8</f>
        <v>0</v>
      </c>
      <c r="Y8" s="198">
        <f>Socle!Y8</f>
        <v>0</v>
      </c>
      <c r="Z8" s="238"/>
      <c r="AA8" s="56">
        <f>Socle!AA8+'Techno 5eme'!J8+'Techno 5eme'!AF8</f>
        <v>0</v>
      </c>
      <c r="AB8" s="27">
        <f>Socle!AB8+'Techno 5eme'!AG8+'Techno 5eme'!AI8</f>
        <v>0</v>
      </c>
      <c r="AC8" s="27">
        <f>Socle!AC8+'Techno 5eme'!L8+'Techno 5eme'!M8</f>
        <v>0</v>
      </c>
      <c r="AD8" s="27">
        <f>Socle!AD8</f>
        <v>0</v>
      </c>
      <c r="AE8" s="200">
        <f>Socle!AE8</f>
        <v>0</v>
      </c>
      <c r="AF8" s="230"/>
      <c r="AG8" s="21">
        <f>Socle!AG8+'Techno 5eme'!K8+'Techno 5eme'!AC8+'Techno 5eme'!AT8</f>
        <v>0</v>
      </c>
      <c r="AH8" s="8">
        <f>Socle!AH8+'Techno 5eme'!BA8+'Techno 5eme'!AZ8</f>
        <v>0</v>
      </c>
      <c r="AI8" s="24">
        <f>Socle!AI8+'Techno 5eme'!AW8</f>
        <v>0</v>
      </c>
      <c r="AJ8" s="192"/>
    </row>
    <row r="9" spans="1:36" ht="24.95" customHeight="1">
      <c r="A9" s="11">
        <v>7</v>
      </c>
      <c r="B9" s="180" t="str">
        <f>IF('Techno 5eme'!B9="","",'Techno 5eme'!B9)</f>
        <v/>
      </c>
      <c r="C9" s="181" t="str">
        <f>IF('Techno 5eme'!C9="","",'Techno 5eme'!C9)</f>
        <v/>
      </c>
      <c r="D9" s="255">
        <f>Socle!D9</f>
        <v>0</v>
      </c>
      <c r="E9" s="257"/>
      <c r="F9" s="172">
        <f>Socle!F9+'Techno 5eme'!AZ9+'Techno 5eme'!AQ9+'Techno 5eme'!AP9+'Techno 5eme'!AO9+'Techno 5eme'!AN9+'Techno 5eme'!AL9+'Techno 5eme'!AK9+'Techno 5eme'!AK9+'Techno 5eme'!AE9+'Techno 5eme'!AB9+'Techno 5eme'!AA9+'Techno 5eme'!Z9+'Techno 5eme'!Y9+'Techno 5eme'!W9+'Techno 5eme'!U9+'Techno 5eme'!K9+'Techno 5eme'!E9+'Techno 5eme'!D9</f>
        <v>0</v>
      </c>
      <c r="G9" s="175">
        <f>Socle!G9+'Techno 5eme'!H9+'Techno 5eme'!N9+'Techno 5eme'!O9+'Techno 5eme'!AM9+'Techno 5eme'!AW9</f>
        <v>0</v>
      </c>
      <c r="H9" s="176">
        <f>Socle!H9+'Techno 5eme'!BA9+'Techno 5eme'!AY9+'Techno 5eme'!AX9+'Techno 5eme'!AV9+'Techno 5eme'!AU9+'Techno 5eme'!AS9+'Techno 5eme'!AH9+'Techno 5eme'!AG9+'Techno 5eme'!AF9+'Techno 5eme'!AC9+'Techno 5eme'!T9+'Techno 5eme'!S9+'Techno 5eme'!R9+'Techno 5eme'!P9+'Techno 5eme'!M9+'Techno 5eme'!L9+'Techno 5eme'!J9+'Techno 5eme'!I9+'Techno 5eme'!G9+'Techno 5eme'!F9</f>
        <v>0</v>
      </c>
      <c r="I9" s="205">
        <f>Socle!I9+'Techno 5eme'!AT9</f>
        <v>0</v>
      </c>
      <c r="J9" s="173"/>
      <c r="K9" s="40">
        <f>Socle!K9+'Techno 5eme'!R9+'Techno 5eme'!S9+'Techno 5eme'!T9+'Techno 5eme'!V9+'Techno 5eme'!U9</f>
        <v>0</v>
      </c>
      <c r="L9" s="194">
        <f>Socle!L9+'Techno 5eme'!Y9+'Techno 5eme'!Z9+'Techno 5eme'!AA9</f>
        <v>0</v>
      </c>
      <c r="M9" s="194">
        <f>Socle!M9+'Techno 5eme'!F9+'Techno 5eme'!I9+'Techno 5eme'!L9+'Techno 5eme'!M9+'Techno 5eme'!AH9+'Techno 5eme'!D9+'Techno 5eme'!E9</f>
        <v>0</v>
      </c>
      <c r="N9" s="195">
        <f>Socle!N9+'Techno 5eme'!AC9+'Techno 5eme'!W9+'Techno 5eme'!AB9</f>
        <v>0</v>
      </c>
      <c r="O9" s="260"/>
      <c r="P9" s="42">
        <f>Socle!P9+'Techno 5eme'!AX9</f>
        <v>0</v>
      </c>
      <c r="Q9" s="43">
        <f>Socle!Q9+'Techno 5eme'!H9+'Techno 5eme'!N9+'Techno 5eme'!O9</f>
        <v>0</v>
      </c>
      <c r="R9" s="43">
        <f>Socle!R9+'Techno 5eme'!AU9+'Techno 5eme'!AY9</f>
        <v>0</v>
      </c>
      <c r="S9" s="44">
        <f>Socle!S9</f>
        <v>0</v>
      </c>
      <c r="T9" s="227"/>
      <c r="U9" s="50">
        <f>Socle!U9+'Techno 5eme'!AM9+'Techno 5eme'!AK9+'Techno 5eme'!AL9+'Techno 5eme'!AN9</f>
        <v>0</v>
      </c>
      <c r="V9" s="51">
        <f>Socle!V9+'Techno 5eme'!AP9+'Techno 5eme'!AQ9</f>
        <v>0</v>
      </c>
      <c r="W9" s="51">
        <f>Socle!W9+'Techno 5eme'!AO9</f>
        <v>0</v>
      </c>
      <c r="X9" s="51">
        <f>Socle!X9</f>
        <v>0</v>
      </c>
      <c r="Y9" s="198">
        <f>Socle!Y9</f>
        <v>0</v>
      </c>
      <c r="Z9" s="238"/>
      <c r="AA9" s="56">
        <f>Socle!AA9+'Techno 5eme'!J9+'Techno 5eme'!AF9</f>
        <v>0</v>
      </c>
      <c r="AB9" s="27">
        <f>Socle!AB9+'Techno 5eme'!AG9+'Techno 5eme'!AI9</f>
        <v>0</v>
      </c>
      <c r="AC9" s="27">
        <f>Socle!AC9+'Techno 5eme'!L9+'Techno 5eme'!M9</f>
        <v>0</v>
      </c>
      <c r="AD9" s="27">
        <f>Socle!AD9</f>
        <v>0</v>
      </c>
      <c r="AE9" s="200">
        <f>Socle!AE9</f>
        <v>0</v>
      </c>
      <c r="AF9" s="230"/>
      <c r="AG9" s="21">
        <f>Socle!AG9+'Techno 5eme'!K9+'Techno 5eme'!AC9+'Techno 5eme'!AT9</f>
        <v>0</v>
      </c>
      <c r="AH9" s="8">
        <f>Socle!AH9+'Techno 5eme'!BA9+'Techno 5eme'!AZ9</f>
        <v>0</v>
      </c>
      <c r="AI9" s="24">
        <f>Socle!AI9+'Techno 5eme'!AW9</f>
        <v>0</v>
      </c>
      <c r="AJ9" s="192"/>
    </row>
    <row r="10" spans="1:36" ht="24.95" customHeight="1">
      <c r="A10" s="263">
        <v>8</v>
      </c>
      <c r="B10" s="182" t="str">
        <f>IF('Techno 5eme'!B10="","",'Techno 5eme'!B10)</f>
        <v/>
      </c>
      <c r="C10" s="183" t="str">
        <f>IF('Techno 5eme'!C10="","",'Techno 5eme'!C10)</f>
        <v/>
      </c>
      <c r="D10" s="255">
        <f>Socle!D10</f>
        <v>0</v>
      </c>
      <c r="E10" s="257"/>
      <c r="F10" s="172">
        <f>Socle!F10+'Techno 5eme'!AZ10+'Techno 5eme'!AQ10+'Techno 5eme'!AP10+'Techno 5eme'!AO10+'Techno 5eme'!AN10+'Techno 5eme'!AL10+'Techno 5eme'!AK10+'Techno 5eme'!AK10+'Techno 5eme'!AE10+'Techno 5eme'!AB10+'Techno 5eme'!AA10+'Techno 5eme'!Z10+'Techno 5eme'!Y10+'Techno 5eme'!W10+'Techno 5eme'!U10+'Techno 5eme'!K10+'Techno 5eme'!E10+'Techno 5eme'!D10</f>
        <v>0</v>
      </c>
      <c r="G10" s="175">
        <f>Socle!G10+'Techno 5eme'!H10+'Techno 5eme'!N10+'Techno 5eme'!O10+'Techno 5eme'!AM10+'Techno 5eme'!AW10</f>
        <v>0</v>
      </c>
      <c r="H10" s="176">
        <f>Socle!H10+'Techno 5eme'!BA10+'Techno 5eme'!AY10+'Techno 5eme'!AX10+'Techno 5eme'!AV10+'Techno 5eme'!AU10+'Techno 5eme'!AS10+'Techno 5eme'!AH10+'Techno 5eme'!AG10+'Techno 5eme'!AF10+'Techno 5eme'!AC10+'Techno 5eme'!T10+'Techno 5eme'!S10+'Techno 5eme'!R10+'Techno 5eme'!P10+'Techno 5eme'!M10+'Techno 5eme'!L10+'Techno 5eme'!J10+'Techno 5eme'!I10+'Techno 5eme'!G10+'Techno 5eme'!F10</f>
        <v>0</v>
      </c>
      <c r="I10" s="205">
        <f>Socle!I10+'Techno 5eme'!AT10</f>
        <v>0</v>
      </c>
      <c r="J10" s="173"/>
      <c r="K10" s="40">
        <f>Socle!K10+'Techno 5eme'!R10+'Techno 5eme'!S10+'Techno 5eme'!T10+'Techno 5eme'!V10+'Techno 5eme'!U10</f>
        <v>0</v>
      </c>
      <c r="L10" s="194">
        <f>Socle!L10+'Techno 5eme'!Y10+'Techno 5eme'!Z10+'Techno 5eme'!AA10</f>
        <v>0</v>
      </c>
      <c r="M10" s="194">
        <f>Socle!M10+'Techno 5eme'!F10+'Techno 5eme'!I10+'Techno 5eme'!L10+'Techno 5eme'!M10+'Techno 5eme'!AH10+'Techno 5eme'!D10+'Techno 5eme'!E10</f>
        <v>0</v>
      </c>
      <c r="N10" s="195">
        <f>Socle!N10+'Techno 5eme'!AC10+'Techno 5eme'!W10+'Techno 5eme'!AB10</f>
        <v>0</v>
      </c>
      <c r="O10" s="260"/>
      <c r="P10" s="42">
        <f>Socle!P10+'Techno 5eme'!AX10</f>
        <v>0</v>
      </c>
      <c r="Q10" s="43">
        <f>Socle!Q10+'Techno 5eme'!H10+'Techno 5eme'!N10+'Techno 5eme'!O10</f>
        <v>0</v>
      </c>
      <c r="R10" s="43">
        <f>Socle!R10+'Techno 5eme'!AU10+'Techno 5eme'!AY10</f>
        <v>0</v>
      </c>
      <c r="S10" s="44">
        <f>Socle!S10</f>
        <v>0</v>
      </c>
      <c r="T10" s="227"/>
      <c r="U10" s="50">
        <f>Socle!U10+'Techno 5eme'!AM10+'Techno 5eme'!AK10+'Techno 5eme'!AL10+'Techno 5eme'!AN10</f>
        <v>0</v>
      </c>
      <c r="V10" s="51">
        <f>Socle!V10+'Techno 5eme'!AP10+'Techno 5eme'!AQ10</f>
        <v>0</v>
      </c>
      <c r="W10" s="51">
        <f>Socle!W10+'Techno 5eme'!AO10</f>
        <v>0</v>
      </c>
      <c r="X10" s="51">
        <f>Socle!X10</f>
        <v>0</v>
      </c>
      <c r="Y10" s="198">
        <f>Socle!Y10</f>
        <v>0</v>
      </c>
      <c r="Z10" s="238"/>
      <c r="AA10" s="56">
        <f>Socle!AA10+'Techno 5eme'!J10+'Techno 5eme'!AF10</f>
        <v>0</v>
      </c>
      <c r="AB10" s="27">
        <f>Socle!AB10+'Techno 5eme'!AG10+'Techno 5eme'!AI10</f>
        <v>0</v>
      </c>
      <c r="AC10" s="27">
        <f>Socle!AC10+'Techno 5eme'!L10+'Techno 5eme'!M10</f>
        <v>0</v>
      </c>
      <c r="AD10" s="27">
        <f>Socle!AD10</f>
        <v>0</v>
      </c>
      <c r="AE10" s="200">
        <f>Socle!AE10</f>
        <v>0</v>
      </c>
      <c r="AF10" s="230"/>
      <c r="AG10" s="21">
        <f>Socle!AG10+'Techno 5eme'!K10+'Techno 5eme'!AC10+'Techno 5eme'!AT10</f>
        <v>0</v>
      </c>
      <c r="AH10" s="8">
        <f>Socle!AH10+'Techno 5eme'!BA10+'Techno 5eme'!AZ10</f>
        <v>0</v>
      </c>
      <c r="AI10" s="24">
        <f>Socle!AI10+'Techno 5eme'!AW10</f>
        <v>0</v>
      </c>
      <c r="AJ10" s="192"/>
    </row>
    <row r="11" spans="1:36" ht="24.95" customHeight="1">
      <c r="A11" s="11">
        <v>9</v>
      </c>
      <c r="B11" s="180" t="str">
        <f>IF('Techno 5eme'!B11="","",'Techno 5eme'!B11)</f>
        <v/>
      </c>
      <c r="C11" s="181" t="str">
        <f>IF('Techno 5eme'!C11="","",'Techno 5eme'!C11)</f>
        <v/>
      </c>
      <c r="D11" s="255">
        <f>Socle!D11</f>
        <v>0</v>
      </c>
      <c r="E11" s="257"/>
      <c r="F11" s="172">
        <f>Socle!F11+'Techno 5eme'!AZ11+'Techno 5eme'!AQ11+'Techno 5eme'!AP11+'Techno 5eme'!AO11+'Techno 5eme'!AN11+'Techno 5eme'!AL11+'Techno 5eme'!AK11+'Techno 5eme'!AK11+'Techno 5eme'!AE11+'Techno 5eme'!AB11+'Techno 5eme'!AA11+'Techno 5eme'!Z11+'Techno 5eme'!Y11+'Techno 5eme'!W11+'Techno 5eme'!U11+'Techno 5eme'!K11+'Techno 5eme'!E11+'Techno 5eme'!D11</f>
        <v>0</v>
      </c>
      <c r="G11" s="175">
        <f>Socle!G11+'Techno 5eme'!H11+'Techno 5eme'!N11+'Techno 5eme'!O11+'Techno 5eme'!AM11+'Techno 5eme'!AW11</f>
        <v>0</v>
      </c>
      <c r="H11" s="176">
        <f>Socle!H11+'Techno 5eme'!BA11+'Techno 5eme'!AY11+'Techno 5eme'!AX11+'Techno 5eme'!AV11+'Techno 5eme'!AU11+'Techno 5eme'!AS11+'Techno 5eme'!AH11+'Techno 5eme'!AG11+'Techno 5eme'!AF11+'Techno 5eme'!AC11+'Techno 5eme'!T11+'Techno 5eme'!S11+'Techno 5eme'!R11+'Techno 5eme'!P11+'Techno 5eme'!M11+'Techno 5eme'!L11+'Techno 5eme'!J11+'Techno 5eme'!I11+'Techno 5eme'!G11+'Techno 5eme'!F11</f>
        <v>0</v>
      </c>
      <c r="I11" s="205">
        <f>Socle!I11+'Techno 5eme'!AT11</f>
        <v>0</v>
      </c>
      <c r="J11" s="173"/>
      <c r="K11" s="40">
        <f>Socle!K11+'Techno 5eme'!R11+'Techno 5eme'!S11+'Techno 5eme'!T11+'Techno 5eme'!V11+'Techno 5eme'!U11</f>
        <v>0</v>
      </c>
      <c r="L11" s="194">
        <f>Socle!L11+'Techno 5eme'!Y11+'Techno 5eme'!Z11+'Techno 5eme'!AA11</f>
        <v>0</v>
      </c>
      <c r="M11" s="194">
        <f>Socle!M11+'Techno 5eme'!F11+'Techno 5eme'!I11+'Techno 5eme'!L11+'Techno 5eme'!M11+'Techno 5eme'!AH11+'Techno 5eme'!D11+'Techno 5eme'!E11</f>
        <v>0</v>
      </c>
      <c r="N11" s="195">
        <f>Socle!N11+'Techno 5eme'!AC11+'Techno 5eme'!W11+'Techno 5eme'!AB11</f>
        <v>0</v>
      </c>
      <c r="O11" s="260"/>
      <c r="P11" s="42">
        <f>Socle!P11+'Techno 5eme'!AX11</f>
        <v>0</v>
      </c>
      <c r="Q11" s="43">
        <f>Socle!Q11+'Techno 5eme'!H11+'Techno 5eme'!N11+'Techno 5eme'!O11</f>
        <v>0</v>
      </c>
      <c r="R11" s="43">
        <f>Socle!R11+'Techno 5eme'!AU11+'Techno 5eme'!AY11</f>
        <v>0</v>
      </c>
      <c r="S11" s="44">
        <f>Socle!S11</f>
        <v>0</v>
      </c>
      <c r="T11" s="227"/>
      <c r="U11" s="50">
        <f>Socle!U11+'Techno 5eme'!AM11+'Techno 5eme'!AK11+'Techno 5eme'!AL11+'Techno 5eme'!AN11</f>
        <v>0</v>
      </c>
      <c r="V11" s="51">
        <f>Socle!V11+'Techno 5eme'!AP11+'Techno 5eme'!AQ11</f>
        <v>0</v>
      </c>
      <c r="W11" s="51">
        <f>Socle!W11+'Techno 5eme'!AO11</f>
        <v>0</v>
      </c>
      <c r="X11" s="51">
        <f>Socle!X11</f>
        <v>0</v>
      </c>
      <c r="Y11" s="198">
        <f>Socle!Y11</f>
        <v>0</v>
      </c>
      <c r="Z11" s="238"/>
      <c r="AA11" s="56">
        <f>Socle!AA11+'Techno 5eme'!J11+'Techno 5eme'!AF11</f>
        <v>0</v>
      </c>
      <c r="AB11" s="27">
        <f>Socle!AB11+'Techno 5eme'!AG11+'Techno 5eme'!AI11</f>
        <v>0</v>
      </c>
      <c r="AC11" s="27">
        <f>Socle!AC11+'Techno 5eme'!L11+'Techno 5eme'!M11</f>
        <v>0</v>
      </c>
      <c r="AD11" s="27">
        <f>Socle!AD11</f>
        <v>0</v>
      </c>
      <c r="AE11" s="200">
        <f>Socle!AE11</f>
        <v>0</v>
      </c>
      <c r="AF11" s="230"/>
      <c r="AG11" s="21">
        <f>Socle!AG11+'Techno 5eme'!K11+'Techno 5eme'!AC11+'Techno 5eme'!AT11</f>
        <v>0</v>
      </c>
      <c r="AH11" s="8">
        <f>Socle!AH11+'Techno 5eme'!BA11+'Techno 5eme'!AZ11</f>
        <v>0</v>
      </c>
      <c r="AI11" s="24">
        <f>Socle!AI11+'Techno 5eme'!AW11</f>
        <v>0</v>
      </c>
      <c r="AJ11" s="192"/>
    </row>
    <row r="12" spans="1:36" ht="24.95" customHeight="1">
      <c r="A12" s="263">
        <v>10</v>
      </c>
      <c r="B12" s="182" t="str">
        <f>IF('Techno 5eme'!B12="","",'Techno 5eme'!B12)</f>
        <v/>
      </c>
      <c r="C12" s="183" t="str">
        <f>IF('Techno 5eme'!C12="","",'Techno 5eme'!C12)</f>
        <v/>
      </c>
      <c r="D12" s="255">
        <f>Socle!D12</f>
        <v>0</v>
      </c>
      <c r="E12" s="257"/>
      <c r="F12" s="172">
        <f>Socle!F12+'Techno 5eme'!AZ12+'Techno 5eme'!AQ12+'Techno 5eme'!AP12+'Techno 5eme'!AO12+'Techno 5eme'!AN12+'Techno 5eme'!AL12+'Techno 5eme'!AK12+'Techno 5eme'!AK12+'Techno 5eme'!AE12+'Techno 5eme'!AB12+'Techno 5eme'!AA12+'Techno 5eme'!Z12+'Techno 5eme'!Y12+'Techno 5eme'!W12+'Techno 5eme'!U12+'Techno 5eme'!K12+'Techno 5eme'!E12+'Techno 5eme'!D12</f>
        <v>0</v>
      </c>
      <c r="G12" s="175">
        <f>Socle!G12+'Techno 5eme'!H12+'Techno 5eme'!N12+'Techno 5eme'!O12+'Techno 5eme'!AM12+'Techno 5eme'!AW12</f>
        <v>0</v>
      </c>
      <c r="H12" s="176">
        <f>Socle!H12+'Techno 5eme'!BA12+'Techno 5eme'!AY12+'Techno 5eme'!AX12+'Techno 5eme'!AV12+'Techno 5eme'!AU12+'Techno 5eme'!AS12+'Techno 5eme'!AH12+'Techno 5eme'!AG12+'Techno 5eme'!AF12+'Techno 5eme'!AC12+'Techno 5eme'!T12+'Techno 5eme'!S12+'Techno 5eme'!R12+'Techno 5eme'!P12+'Techno 5eme'!M12+'Techno 5eme'!L12+'Techno 5eme'!J12+'Techno 5eme'!I12+'Techno 5eme'!G12+'Techno 5eme'!F12</f>
        <v>0</v>
      </c>
      <c r="I12" s="205">
        <f>Socle!I12+'Techno 5eme'!AT12</f>
        <v>0</v>
      </c>
      <c r="J12" s="173"/>
      <c r="K12" s="40">
        <f>Socle!K12+'Techno 5eme'!R12+'Techno 5eme'!S12+'Techno 5eme'!T12+'Techno 5eme'!V12+'Techno 5eme'!U12</f>
        <v>0</v>
      </c>
      <c r="L12" s="194">
        <f>Socle!L12+'Techno 5eme'!Y12+'Techno 5eme'!Z12+'Techno 5eme'!AA12</f>
        <v>0</v>
      </c>
      <c r="M12" s="194">
        <f>Socle!M12+'Techno 5eme'!F12+'Techno 5eme'!I12+'Techno 5eme'!L12+'Techno 5eme'!M12+'Techno 5eme'!AH12+'Techno 5eme'!D12+'Techno 5eme'!E12</f>
        <v>0</v>
      </c>
      <c r="N12" s="195">
        <f>Socle!N12+'Techno 5eme'!AC12+'Techno 5eme'!W12+'Techno 5eme'!AB12</f>
        <v>0</v>
      </c>
      <c r="O12" s="260"/>
      <c r="P12" s="42">
        <f>Socle!P12+'Techno 5eme'!AX12</f>
        <v>0</v>
      </c>
      <c r="Q12" s="43">
        <f>Socle!Q12+'Techno 5eme'!H12+'Techno 5eme'!N12+'Techno 5eme'!O12</f>
        <v>0</v>
      </c>
      <c r="R12" s="43">
        <f>Socle!R12+'Techno 5eme'!AU12+'Techno 5eme'!AY12</f>
        <v>0</v>
      </c>
      <c r="S12" s="44">
        <f>Socle!S12</f>
        <v>0</v>
      </c>
      <c r="T12" s="227"/>
      <c r="U12" s="50">
        <f>Socle!U12+'Techno 5eme'!AM12+'Techno 5eme'!AK12+'Techno 5eme'!AL12+'Techno 5eme'!AN12</f>
        <v>0</v>
      </c>
      <c r="V12" s="51">
        <f>Socle!V12+'Techno 5eme'!AP12+'Techno 5eme'!AQ12</f>
        <v>0</v>
      </c>
      <c r="W12" s="51">
        <f>Socle!W12+'Techno 5eme'!AO12</f>
        <v>0</v>
      </c>
      <c r="X12" s="51">
        <f>Socle!X12</f>
        <v>0</v>
      </c>
      <c r="Y12" s="198">
        <f>Socle!Y12</f>
        <v>0</v>
      </c>
      <c r="Z12" s="238"/>
      <c r="AA12" s="56">
        <f>Socle!AA12+'Techno 5eme'!J12+'Techno 5eme'!AF12</f>
        <v>0</v>
      </c>
      <c r="AB12" s="27">
        <f>Socle!AB12+'Techno 5eme'!AG12+'Techno 5eme'!AI12</f>
        <v>0</v>
      </c>
      <c r="AC12" s="27">
        <f>Socle!AC12+'Techno 5eme'!L12+'Techno 5eme'!M12</f>
        <v>0</v>
      </c>
      <c r="AD12" s="27">
        <f>Socle!AD12</f>
        <v>0</v>
      </c>
      <c r="AE12" s="200">
        <f>Socle!AE12</f>
        <v>0</v>
      </c>
      <c r="AF12" s="230"/>
      <c r="AG12" s="21">
        <f>Socle!AG12+'Techno 5eme'!K12+'Techno 5eme'!AC12+'Techno 5eme'!AT12</f>
        <v>0</v>
      </c>
      <c r="AH12" s="8">
        <f>Socle!AH12+'Techno 5eme'!BA12+'Techno 5eme'!AZ12</f>
        <v>0</v>
      </c>
      <c r="AI12" s="24">
        <f>Socle!AI12+'Techno 5eme'!AW12</f>
        <v>0</v>
      </c>
      <c r="AJ12" s="192"/>
    </row>
    <row r="13" spans="1:36" ht="24.95" customHeight="1">
      <c r="A13" s="11">
        <v>11</v>
      </c>
      <c r="B13" s="180" t="str">
        <f>IF('Techno 5eme'!B13="","",'Techno 5eme'!B13)</f>
        <v/>
      </c>
      <c r="C13" s="181" t="str">
        <f>IF('Techno 5eme'!C13="","",'Techno 5eme'!C13)</f>
        <v/>
      </c>
      <c r="D13" s="255">
        <f>Socle!D13</f>
        <v>0</v>
      </c>
      <c r="E13" s="257"/>
      <c r="F13" s="172">
        <f>Socle!F13+'Techno 5eme'!AZ13+'Techno 5eme'!AQ13+'Techno 5eme'!AP13+'Techno 5eme'!AO13+'Techno 5eme'!AN13+'Techno 5eme'!AL13+'Techno 5eme'!AK13+'Techno 5eme'!AK13+'Techno 5eme'!AE13+'Techno 5eme'!AB13+'Techno 5eme'!AA13+'Techno 5eme'!Z13+'Techno 5eme'!Y13+'Techno 5eme'!W13+'Techno 5eme'!U13+'Techno 5eme'!K13+'Techno 5eme'!E13+'Techno 5eme'!D13</f>
        <v>0</v>
      </c>
      <c r="G13" s="175">
        <f>Socle!G13+'Techno 5eme'!H13+'Techno 5eme'!N13+'Techno 5eme'!O13+'Techno 5eme'!AM13+'Techno 5eme'!AW13</f>
        <v>0</v>
      </c>
      <c r="H13" s="176">
        <f>Socle!H13+'Techno 5eme'!BA13+'Techno 5eme'!AY13+'Techno 5eme'!AX13+'Techno 5eme'!AV13+'Techno 5eme'!AU13+'Techno 5eme'!AS13+'Techno 5eme'!AH13+'Techno 5eme'!AG13+'Techno 5eme'!AF13+'Techno 5eme'!AC13+'Techno 5eme'!T13+'Techno 5eme'!S13+'Techno 5eme'!R13+'Techno 5eme'!P13+'Techno 5eme'!M13+'Techno 5eme'!L13+'Techno 5eme'!J13+'Techno 5eme'!I13+'Techno 5eme'!G13+'Techno 5eme'!F13</f>
        <v>0</v>
      </c>
      <c r="I13" s="205">
        <f>Socle!I13+'Techno 5eme'!AT13</f>
        <v>0</v>
      </c>
      <c r="J13" s="173"/>
      <c r="K13" s="40">
        <f>Socle!K13+'Techno 5eme'!R13+'Techno 5eme'!S13+'Techno 5eme'!T13+'Techno 5eme'!V13+'Techno 5eme'!U13</f>
        <v>0</v>
      </c>
      <c r="L13" s="194">
        <f>Socle!L13+'Techno 5eme'!Y13+'Techno 5eme'!Z13+'Techno 5eme'!AA13</f>
        <v>0</v>
      </c>
      <c r="M13" s="194">
        <f>Socle!M13+'Techno 5eme'!F13+'Techno 5eme'!I13+'Techno 5eme'!L13+'Techno 5eme'!M13+'Techno 5eme'!AH13+'Techno 5eme'!D13+'Techno 5eme'!E13</f>
        <v>0</v>
      </c>
      <c r="N13" s="195">
        <f>Socle!N13+'Techno 5eme'!AC13+'Techno 5eme'!W13+'Techno 5eme'!AB13</f>
        <v>0</v>
      </c>
      <c r="O13" s="260"/>
      <c r="P13" s="42">
        <f>Socle!P13+'Techno 5eme'!AX13</f>
        <v>0</v>
      </c>
      <c r="Q13" s="43">
        <f>Socle!Q13+'Techno 5eme'!H13+'Techno 5eme'!N13+'Techno 5eme'!O13</f>
        <v>0</v>
      </c>
      <c r="R13" s="43">
        <f>Socle!R13+'Techno 5eme'!AU13+'Techno 5eme'!AY13</f>
        <v>0</v>
      </c>
      <c r="S13" s="44">
        <f>Socle!S13</f>
        <v>0</v>
      </c>
      <c r="T13" s="227"/>
      <c r="U13" s="50">
        <f>Socle!U13+'Techno 5eme'!AM13+'Techno 5eme'!AK13+'Techno 5eme'!AL13+'Techno 5eme'!AN13</f>
        <v>0</v>
      </c>
      <c r="V13" s="51">
        <f>Socle!V13+'Techno 5eme'!AP13+'Techno 5eme'!AQ13</f>
        <v>0</v>
      </c>
      <c r="W13" s="51">
        <f>Socle!W13+'Techno 5eme'!AO13</f>
        <v>0</v>
      </c>
      <c r="X13" s="51">
        <f>Socle!X13</f>
        <v>0</v>
      </c>
      <c r="Y13" s="198">
        <f>Socle!Y13</f>
        <v>0</v>
      </c>
      <c r="Z13" s="238"/>
      <c r="AA13" s="56">
        <f>Socle!AA13+'Techno 5eme'!J13+'Techno 5eme'!AF13</f>
        <v>0</v>
      </c>
      <c r="AB13" s="27">
        <f>Socle!AB13+'Techno 5eme'!AG13+'Techno 5eme'!AI13</f>
        <v>0</v>
      </c>
      <c r="AC13" s="27">
        <f>Socle!AC13+'Techno 5eme'!L13+'Techno 5eme'!M13</f>
        <v>0</v>
      </c>
      <c r="AD13" s="27">
        <f>Socle!AD13</f>
        <v>0</v>
      </c>
      <c r="AE13" s="200">
        <f>Socle!AE13</f>
        <v>0</v>
      </c>
      <c r="AF13" s="230"/>
      <c r="AG13" s="21">
        <f>Socle!AG13+'Techno 5eme'!K13+'Techno 5eme'!AC13+'Techno 5eme'!AT13</f>
        <v>0</v>
      </c>
      <c r="AH13" s="8">
        <f>Socle!AH13+'Techno 5eme'!BA13+'Techno 5eme'!AZ13</f>
        <v>0</v>
      </c>
      <c r="AI13" s="24">
        <f>Socle!AI13+'Techno 5eme'!AW13</f>
        <v>0</v>
      </c>
      <c r="AJ13" s="192"/>
    </row>
    <row r="14" spans="1:36" ht="24.95" customHeight="1">
      <c r="A14" s="263">
        <v>12</v>
      </c>
      <c r="B14" s="182" t="str">
        <f>IF('Techno 5eme'!B14="","",'Techno 5eme'!B14)</f>
        <v/>
      </c>
      <c r="C14" s="183" t="str">
        <f>IF('Techno 5eme'!C14="","",'Techno 5eme'!C14)</f>
        <v/>
      </c>
      <c r="D14" s="255">
        <f>Socle!D14</f>
        <v>0</v>
      </c>
      <c r="E14" s="257"/>
      <c r="F14" s="172">
        <f>Socle!F14+'Techno 5eme'!AZ14+'Techno 5eme'!AQ14+'Techno 5eme'!AP14+'Techno 5eme'!AO14+'Techno 5eme'!AN14+'Techno 5eme'!AL14+'Techno 5eme'!AK14+'Techno 5eme'!AK14+'Techno 5eme'!AE14+'Techno 5eme'!AB14+'Techno 5eme'!AA14+'Techno 5eme'!Z14+'Techno 5eme'!Y14+'Techno 5eme'!W14+'Techno 5eme'!U14+'Techno 5eme'!K14+'Techno 5eme'!E14+'Techno 5eme'!D14</f>
        <v>0</v>
      </c>
      <c r="G14" s="175">
        <f>Socle!G14+'Techno 5eme'!H14+'Techno 5eme'!N14+'Techno 5eme'!O14+'Techno 5eme'!AM14+'Techno 5eme'!AW14</f>
        <v>0</v>
      </c>
      <c r="H14" s="176">
        <f>Socle!H14+'Techno 5eme'!BA14+'Techno 5eme'!AY14+'Techno 5eme'!AX14+'Techno 5eme'!AV14+'Techno 5eme'!AU14+'Techno 5eme'!AS14+'Techno 5eme'!AH14+'Techno 5eme'!AG14+'Techno 5eme'!AF14+'Techno 5eme'!AC14+'Techno 5eme'!T14+'Techno 5eme'!S14+'Techno 5eme'!R14+'Techno 5eme'!P14+'Techno 5eme'!M14+'Techno 5eme'!L14+'Techno 5eme'!J14+'Techno 5eme'!I14+'Techno 5eme'!G14+'Techno 5eme'!F14</f>
        <v>0</v>
      </c>
      <c r="I14" s="205">
        <f>Socle!I14+'Techno 5eme'!AT14</f>
        <v>0</v>
      </c>
      <c r="J14" s="173"/>
      <c r="K14" s="40">
        <f>Socle!K14+'Techno 5eme'!R14+'Techno 5eme'!S14+'Techno 5eme'!T14+'Techno 5eme'!V14+'Techno 5eme'!U14</f>
        <v>0</v>
      </c>
      <c r="L14" s="194">
        <f>Socle!L14+'Techno 5eme'!Y14+'Techno 5eme'!Z14+'Techno 5eme'!AA14</f>
        <v>0</v>
      </c>
      <c r="M14" s="194">
        <f>Socle!M14+'Techno 5eme'!F14+'Techno 5eme'!I14+'Techno 5eme'!L14+'Techno 5eme'!M14+'Techno 5eme'!AH14+'Techno 5eme'!D14+'Techno 5eme'!E14</f>
        <v>0</v>
      </c>
      <c r="N14" s="195">
        <f>Socle!N14+'Techno 5eme'!AC14+'Techno 5eme'!W14+'Techno 5eme'!AB14</f>
        <v>0</v>
      </c>
      <c r="O14" s="260"/>
      <c r="P14" s="42">
        <f>Socle!P14+'Techno 5eme'!AX14</f>
        <v>0</v>
      </c>
      <c r="Q14" s="43">
        <f>Socle!Q14+'Techno 5eme'!H14+'Techno 5eme'!N14+'Techno 5eme'!O14</f>
        <v>0</v>
      </c>
      <c r="R14" s="43">
        <f>Socle!R14+'Techno 5eme'!AU14+'Techno 5eme'!AY14</f>
        <v>0</v>
      </c>
      <c r="S14" s="44">
        <f>Socle!S14</f>
        <v>0</v>
      </c>
      <c r="T14" s="227"/>
      <c r="U14" s="50">
        <f>Socle!U14+'Techno 5eme'!AM14+'Techno 5eme'!AK14+'Techno 5eme'!AL14+'Techno 5eme'!AN14</f>
        <v>0</v>
      </c>
      <c r="V14" s="51">
        <f>Socle!V14+'Techno 5eme'!AP14+'Techno 5eme'!AQ14</f>
        <v>0</v>
      </c>
      <c r="W14" s="51">
        <f>Socle!W14+'Techno 5eme'!AO14</f>
        <v>0</v>
      </c>
      <c r="X14" s="51">
        <f>Socle!X14</f>
        <v>0</v>
      </c>
      <c r="Y14" s="198">
        <f>Socle!Y14</f>
        <v>0</v>
      </c>
      <c r="Z14" s="238"/>
      <c r="AA14" s="56">
        <f>Socle!AA14+'Techno 5eme'!J14+'Techno 5eme'!AF14</f>
        <v>0</v>
      </c>
      <c r="AB14" s="27">
        <f>Socle!AB14+'Techno 5eme'!AG14+'Techno 5eme'!AI14</f>
        <v>0</v>
      </c>
      <c r="AC14" s="27">
        <f>Socle!AC14+'Techno 5eme'!L14+'Techno 5eme'!M14</f>
        <v>0</v>
      </c>
      <c r="AD14" s="27">
        <f>Socle!AD14</f>
        <v>0</v>
      </c>
      <c r="AE14" s="200">
        <f>Socle!AE14</f>
        <v>0</v>
      </c>
      <c r="AF14" s="230"/>
      <c r="AG14" s="21">
        <f>Socle!AG14+'Techno 5eme'!K14+'Techno 5eme'!AC14+'Techno 5eme'!AT14</f>
        <v>0</v>
      </c>
      <c r="AH14" s="8">
        <f>Socle!AH14+'Techno 5eme'!BA14+'Techno 5eme'!AZ14</f>
        <v>0</v>
      </c>
      <c r="AI14" s="24">
        <f>Socle!AI14+'Techno 5eme'!AW14</f>
        <v>0</v>
      </c>
      <c r="AJ14" s="192"/>
    </row>
    <row r="15" spans="1:36" ht="24.95" customHeight="1">
      <c r="A15" s="11">
        <v>13</v>
      </c>
      <c r="B15" s="180" t="str">
        <f>IF('Techno 5eme'!B15="","",'Techno 5eme'!B15)</f>
        <v/>
      </c>
      <c r="C15" s="181" t="str">
        <f>IF('Techno 5eme'!C15="","",'Techno 5eme'!C15)</f>
        <v/>
      </c>
      <c r="D15" s="255">
        <f>Socle!D15</f>
        <v>0</v>
      </c>
      <c r="E15" s="257"/>
      <c r="F15" s="172">
        <f>Socle!F15+'Techno 5eme'!AZ15+'Techno 5eme'!AQ15+'Techno 5eme'!AP15+'Techno 5eme'!AO15+'Techno 5eme'!AN15+'Techno 5eme'!AL15+'Techno 5eme'!AK15+'Techno 5eme'!AK15+'Techno 5eme'!AE15+'Techno 5eme'!AB15+'Techno 5eme'!AA15+'Techno 5eme'!Z15+'Techno 5eme'!Y15+'Techno 5eme'!W15+'Techno 5eme'!U15+'Techno 5eme'!K15+'Techno 5eme'!E15+'Techno 5eme'!D15</f>
        <v>0</v>
      </c>
      <c r="G15" s="175">
        <f>Socle!G15+'Techno 5eme'!H15+'Techno 5eme'!N15+'Techno 5eme'!O15+'Techno 5eme'!AM15+'Techno 5eme'!AW15</f>
        <v>0</v>
      </c>
      <c r="H15" s="176">
        <f>Socle!H15+'Techno 5eme'!BA15+'Techno 5eme'!AY15+'Techno 5eme'!AX15+'Techno 5eme'!AV15+'Techno 5eme'!AU15+'Techno 5eme'!AS15+'Techno 5eme'!AH15+'Techno 5eme'!AG15+'Techno 5eme'!AF15+'Techno 5eme'!AC15+'Techno 5eme'!T15+'Techno 5eme'!S15+'Techno 5eme'!R15+'Techno 5eme'!P15+'Techno 5eme'!M15+'Techno 5eme'!L15+'Techno 5eme'!J15+'Techno 5eme'!I15+'Techno 5eme'!G15+'Techno 5eme'!F15</f>
        <v>0</v>
      </c>
      <c r="I15" s="205">
        <f>Socle!I15+'Techno 5eme'!AT15</f>
        <v>0</v>
      </c>
      <c r="J15" s="173"/>
      <c r="K15" s="40">
        <f>Socle!K15+'Techno 5eme'!R15+'Techno 5eme'!S15+'Techno 5eme'!T15+'Techno 5eme'!V15+'Techno 5eme'!U15</f>
        <v>0</v>
      </c>
      <c r="L15" s="194">
        <f>Socle!L15+'Techno 5eme'!Y15+'Techno 5eme'!Z15+'Techno 5eme'!AA15</f>
        <v>0</v>
      </c>
      <c r="M15" s="194">
        <f>Socle!M15+'Techno 5eme'!F15+'Techno 5eme'!I15+'Techno 5eme'!L15+'Techno 5eme'!M15+'Techno 5eme'!AH15+'Techno 5eme'!D15+'Techno 5eme'!E15</f>
        <v>0</v>
      </c>
      <c r="N15" s="195">
        <f>Socle!N15+'Techno 5eme'!AC15+'Techno 5eme'!W15+'Techno 5eme'!AB15</f>
        <v>0</v>
      </c>
      <c r="O15" s="260"/>
      <c r="P15" s="42">
        <f>Socle!P15+'Techno 5eme'!AX15</f>
        <v>0</v>
      </c>
      <c r="Q15" s="43">
        <f>Socle!Q15+'Techno 5eme'!H15+'Techno 5eme'!N15+'Techno 5eme'!O15</f>
        <v>0</v>
      </c>
      <c r="R15" s="43">
        <f>Socle!R15+'Techno 5eme'!AU15+'Techno 5eme'!AY15</f>
        <v>0</v>
      </c>
      <c r="S15" s="44">
        <f>Socle!S15</f>
        <v>0</v>
      </c>
      <c r="T15" s="227"/>
      <c r="U15" s="50">
        <f>Socle!U15+'Techno 5eme'!AM15+'Techno 5eme'!AK15+'Techno 5eme'!AL15+'Techno 5eme'!AN15</f>
        <v>0</v>
      </c>
      <c r="V15" s="51">
        <f>Socle!V15+'Techno 5eme'!AP15+'Techno 5eme'!AQ15</f>
        <v>0</v>
      </c>
      <c r="W15" s="51">
        <f>Socle!W15+'Techno 5eme'!AO15</f>
        <v>0</v>
      </c>
      <c r="X15" s="51">
        <f>Socle!X15</f>
        <v>0</v>
      </c>
      <c r="Y15" s="198">
        <f>Socle!Y15</f>
        <v>0</v>
      </c>
      <c r="Z15" s="238"/>
      <c r="AA15" s="56">
        <f>Socle!AA15+'Techno 5eme'!J15+'Techno 5eme'!AF15</f>
        <v>0</v>
      </c>
      <c r="AB15" s="27">
        <f>Socle!AB15+'Techno 5eme'!AG15+'Techno 5eme'!AI15</f>
        <v>0</v>
      </c>
      <c r="AC15" s="27">
        <f>Socle!AC15+'Techno 5eme'!L15+'Techno 5eme'!M15</f>
        <v>0</v>
      </c>
      <c r="AD15" s="27">
        <f>Socle!AD15</f>
        <v>0</v>
      </c>
      <c r="AE15" s="200">
        <f>Socle!AE15</f>
        <v>0</v>
      </c>
      <c r="AF15" s="230"/>
      <c r="AG15" s="21">
        <f>Socle!AG15+'Techno 5eme'!K15+'Techno 5eme'!AC15+'Techno 5eme'!AT15</f>
        <v>0</v>
      </c>
      <c r="AH15" s="8">
        <f>Socle!AH15+'Techno 5eme'!BA15+'Techno 5eme'!AZ15</f>
        <v>0</v>
      </c>
      <c r="AI15" s="24">
        <f>Socle!AI15+'Techno 5eme'!AW15</f>
        <v>0</v>
      </c>
      <c r="AJ15" s="192"/>
    </row>
    <row r="16" spans="1:36" ht="24.95" customHeight="1">
      <c r="A16" s="263">
        <v>14</v>
      </c>
      <c r="B16" s="182" t="str">
        <f>IF('Techno 5eme'!B16="","",'Techno 5eme'!B16)</f>
        <v/>
      </c>
      <c r="C16" s="183" t="str">
        <f>IF('Techno 5eme'!C16="","",'Techno 5eme'!C16)</f>
        <v/>
      </c>
      <c r="D16" s="255">
        <f>Socle!D16</f>
        <v>0</v>
      </c>
      <c r="E16" s="257"/>
      <c r="F16" s="172">
        <f>Socle!F16+'Techno 5eme'!AZ16+'Techno 5eme'!AQ16+'Techno 5eme'!AP16+'Techno 5eme'!AO16+'Techno 5eme'!AN16+'Techno 5eme'!AL16+'Techno 5eme'!AK16+'Techno 5eme'!AK16+'Techno 5eme'!AE16+'Techno 5eme'!AB16+'Techno 5eme'!AA16+'Techno 5eme'!Z16+'Techno 5eme'!Y16+'Techno 5eme'!W16+'Techno 5eme'!U16+'Techno 5eme'!K16+'Techno 5eme'!E16+'Techno 5eme'!D16</f>
        <v>0</v>
      </c>
      <c r="G16" s="175">
        <f>Socle!G16+'Techno 5eme'!H16+'Techno 5eme'!N16+'Techno 5eme'!O16+'Techno 5eme'!AM16+'Techno 5eme'!AW16</f>
        <v>0</v>
      </c>
      <c r="H16" s="176">
        <f>Socle!H16+'Techno 5eme'!BA16+'Techno 5eme'!AY16+'Techno 5eme'!AX16+'Techno 5eme'!AV16+'Techno 5eme'!AU16+'Techno 5eme'!AS16+'Techno 5eme'!AH16+'Techno 5eme'!AG16+'Techno 5eme'!AF16+'Techno 5eme'!AC16+'Techno 5eme'!T16+'Techno 5eme'!S16+'Techno 5eme'!R16+'Techno 5eme'!P16+'Techno 5eme'!M16+'Techno 5eme'!L16+'Techno 5eme'!J16+'Techno 5eme'!I16+'Techno 5eme'!G16+'Techno 5eme'!F16</f>
        <v>0</v>
      </c>
      <c r="I16" s="205">
        <f>Socle!I16+'Techno 5eme'!AT16</f>
        <v>0</v>
      </c>
      <c r="J16" s="173"/>
      <c r="K16" s="40">
        <f>Socle!K16+'Techno 5eme'!R16+'Techno 5eme'!S16+'Techno 5eme'!T16+'Techno 5eme'!V16+'Techno 5eme'!U16</f>
        <v>0</v>
      </c>
      <c r="L16" s="194">
        <f>Socle!L16+'Techno 5eme'!Y16+'Techno 5eme'!Z16+'Techno 5eme'!AA16</f>
        <v>0</v>
      </c>
      <c r="M16" s="194">
        <f>Socle!M16+'Techno 5eme'!F16+'Techno 5eme'!I16+'Techno 5eme'!L16+'Techno 5eme'!M16+'Techno 5eme'!AH16+'Techno 5eme'!D16+'Techno 5eme'!E16</f>
        <v>0</v>
      </c>
      <c r="N16" s="195">
        <f>Socle!N16+'Techno 5eme'!AC16+'Techno 5eme'!W16+'Techno 5eme'!AB16</f>
        <v>0</v>
      </c>
      <c r="O16" s="260"/>
      <c r="P16" s="42">
        <f>Socle!P16+'Techno 5eme'!AX16</f>
        <v>0</v>
      </c>
      <c r="Q16" s="43">
        <f>Socle!Q16+'Techno 5eme'!H16+'Techno 5eme'!N16+'Techno 5eme'!O16</f>
        <v>0</v>
      </c>
      <c r="R16" s="43">
        <f>Socle!R16+'Techno 5eme'!AU16+'Techno 5eme'!AY16</f>
        <v>0</v>
      </c>
      <c r="S16" s="44">
        <f>Socle!S16</f>
        <v>0</v>
      </c>
      <c r="T16" s="227"/>
      <c r="U16" s="50">
        <f>Socle!U16+'Techno 5eme'!AM16+'Techno 5eme'!AK16+'Techno 5eme'!AL16+'Techno 5eme'!AN16</f>
        <v>0</v>
      </c>
      <c r="V16" s="51">
        <f>Socle!V16+'Techno 5eme'!AP16+'Techno 5eme'!AQ16</f>
        <v>0</v>
      </c>
      <c r="W16" s="51">
        <f>Socle!W16+'Techno 5eme'!AO16</f>
        <v>0</v>
      </c>
      <c r="X16" s="51">
        <f>Socle!X16</f>
        <v>0</v>
      </c>
      <c r="Y16" s="198">
        <f>Socle!Y16</f>
        <v>0</v>
      </c>
      <c r="Z16" s="238"/>
      <c r="AA16" s="56">
        <f>Socle!AA16+'Techno 5eme'!J16+'Techno 5eme'!AF16</f>
        <v>0</v>
      </c>
      <c r="AB16" s="27">
        <f>Socle!AB16+'Techno 5eme'!AG16+'Techno 5eme'!AI16</f>
        <v>0</v>
      </c>
      <c r="AC16" s="27">
        <f>Socle!AC16+'Techno 5eme'!L16+'Techno 5eme'!M16</f>
        <v>0</v>
      </c>
      <c r="AD16" s="27">
        <f>Socle!AD16</f>
        <v>0</v>
      </c>
      <c r="AE16" s="200">
        <f>Socle!AE16</f>
        <v>0</v>
      </c>
      <c r="AF16" s="230"/>
      <c r="AG16" s="21">
        <f>Socle!AG16+'Techno 5eme'!K16+'Techno 5eme'!AC16+'Techno 5eme'!AT16</f>
        <v>0</v>
      </c>
      <c r="AH16" s="8">
        <f>Socle!AH16+'Techno 5eme'!BA16+'Techno 5eme'!AZ16</f>
        <v>0</v>
      </c>
      <c r="AI16" s="24">
        <f>Socle!AI16+'Techno 5eme'!AW16</f>
        <v>0</v>
      </c>
      <c r="AJ16" s="192"/>
    </row>
    <row r="17" spans="1:36" ht="24.95" customHeight="1">
      <c r="A17" s="11">
        <v>15</v>
      </c>
      <c r="B17" s="180" t="str">
        <f>IF('Techno 5eme'!B17="","",'Techno 5eme'!B17)</f>
        <v/>
      </c>
      <c r="C17" s="181" t="str">
        <f>IF('Techno 5eme'!C17="","",'Techno 5eme'!C17)</f>
        <v/>
      </c>
      <c r="D17" s="255">
        <f>Socle!D17</f>
        <v>0</v>
      </c>
      <c r="E17" s="257"/>
      <c r="F17" s="172">
        <f>Socle!F17+'Techno 5eme'!AZ17+'Techno 5eme'!AQ17+'Techno 5eme'!AP17+'Techno 5eme'!AO17+'Techno 5eme'!AN17+'Techno 5eme'!AL17+'Techno 5eme'!AK17+'Techno 5eme'!AK17+'Techno 5eme'!AE17+'Techno 5eme'!AB17+'Techno 5eme'!AA17+'Techno 5eme'!Z17+'Techno 5eme'!Y17+'Techno 5eme'!W17+'Techno 5eme'!U17+'Techno 5eme'!K17+'Techno 5eme'!E17+'Techno 5eme'!D17</f>
        <v>0</v>
      </c>
      <c r="G17" s="175">
        <f>Socle!G17+'Techno 5eme'!H17+'Techno 5eme'!N17+'Techno 5eme'!O17+'Techno 5eme'!AM17+'Techno 5eme'!AW17</f>
        <v>0</v>
      </c>
      <c r="H17" s="176">
        <f>Socle!H17+'Techno 5eme'!BA17+'Techno 5eme'!AY17+'Techno 5eme'!AX17+'Techno 5eme'!AV17+'Techno 5eme'!AU17+'Techno 5eme'!AS17+'Techno 5eme'!AH17+'Techno 5eme'!AG17+'Techno 5eme'!AF17+'Techno 5eme'!AC17+'Techno 5eme'!T17+'Techno 5eme'!S17+'Techno 5eme'!R17+'Techno 5eme'!P17+'Techno 5eme'!M17+'Techno 5eme'!L17+'Techno 5eme'!J17+'Techno 5eme'!I17+'Techno 5eme'!G17+'Techno 5eme'!F17</f>
        <v>0</v>
      </c>
      <c r="I17" s="205">
        <f>Socle!I17+'Techno 5eme'!AT17</f>
        <v>0</v>
      </c>
      <c r="J17" s="173"/>
      <c r="K17" s="40">
        <f>Socle!K17+'Techno 5eme'!R17+'Techno 5eme'!S17+'Techno 5eme'!T17+'Techno 5eme'!V17+'Techno 5eme'!U17</f>
        <v>0</v>
      </c>
      <c r="L17" s="194">
        <f>Socle!L17+'Techno 5eme'!Y17+'Techno 5eme'!Z17+'Techno 5eme'!AA17</f>
        <v>0</v>
      </c>
      <c r="M17" s="194">
        <f>Socle!M17+'Techno 5eme'!F17+'Techno 5eme'!I17+'Techno 5eme'!L17+'Techno 5eme'!M17+'Techno 5eme'!AH17+'Techno 5eme'!D17+'Techno 5eme'!E17</f>
        <v>0</v>
      </c>
      <c r="N17" s="195">
        <f>Socle!N17+'Techno 5eme'!AC17+'Techno 5eme'!W17+'Techno 5eme'!AB17</f>
        <v>0</v>
      </c>
      <c r="O17" s="260"/>
      <c r="P17" s="42">
        <f>Socle!P17+'Techno 5eme'!AX17</f>
        <v>0</v>
      </c>
      <c r="Q17" s="43">
        <f>Socle!Q17+'Techno 5eme'!H17+'Techno 5eme'!N17+'Techno 5eme'!O17</f>
        <v>0</v>
      </c>
      <c r="R17" s="43">
        <f>Socle!R17+'Techno 5eme'!AU17+'Techno 5eme'!AY17</f>
        <v>0</v>
      </c>
      <c r="S17" s="44">
        <f>Socle!S17</f>
        <v>0</v>
      </c>
      <c r="T17" s="227"/>
      <c r="U17" s="50">
        <f>Socle!U17+'Techno 5eme'!AM17+'Techno 5eme'!AK17+'Techno 5eme'!AL17+'Techno 5eme'!AN17</f>
        <v>0</v>
      </c>
      <c r="V17" s="51">
        <f>Socle!V17+'Techno 5eme'!AP17+'Techno 5eme'!AQ17</f>
        <v>0</v>
      </c>
      <c r="W17" s="51">
        <f>Socle!W17+'Techno 5eme'!AO17</f>
        <v>0</v>
      </c>
      <c r="X17" s="51">
        <f>Socle!X17</f>
        <v>0</v>
      </c>
      <c r="Y17" s="198">
        <f>Socle!Y17</f>
        <v>0</v>
      </c>
      <c r="Z17" s="238"/>
      <c r="AA17" s="56">
        <f>Socle!AA17+'Techno 5eme'!J17+'Techno 5eme'!AF17</f>
        <v>0</v>
      </c>
      <c r="AB17" s="27">
        <f>Socle!AB17+'Techno 5eme'!AG17+'Techno 5eme'!AI17</f>
        <v>0</v>
      </c>
      <c r="AC17" s="27">
        <f>Socle!AC17+'Techno 5eme'!L17+'Techno 5eme'!M17</f>
        <v>0</v>
      </c>
      <c r="AD17" s="27">
        <f>Socle!AD17</f>
        <v>0</v>
      </c>
      <c r="AE17" s="200">
        <f>Socle!AE17</f>
        <v>0</v>
      </c>
      <c r="AF17" s="230"/>
      <c r="AG17" s="21">
        <f>Socle!AG17+'Techno 5eme'!K17+'Techno 5eme'!AC17+'Techno 5eme'!AT17</f>
        <v>0</v>
      </c>
      <c r="AH17" s="8">
        <f>Socle!AH17+'Techno 5eme'!BA17+'Techno 5eme'!AZ17</f>
        <v>0</v>
      </c>
      <c r="AI17" s="24">
        <f>Socle!AI17+'Techno 5eme'!AW17</f>
        <v>0</v>
      </c>
      <c r="AJ17" s="192"/>
    </row>
    <row r="18" spans="1:36" ht="24.95" customHeight="1">
      <c r="A18" s="263">
        <v>16</v>
      </c>
      <c r="B18" s="182" t="str">
        <f>IF('Techno 5eme'!B18="","",'Techno 5eme'!B18)</f>
        <v/>
      </c>
      <c r="C18" s="183" t="str">
        <f>IF('Techno 5eme'!C18="","",'Techno 5eme'!C18)</f>
        <v/>
      </c>
      <c r="D18" s="255">
        <f>Socle!D18</f>
        <v>0</v>
      </c>
      <c r="E18" s="257"/>
      <c r="F18" s="172">
        <f>Socle!F18+'Techno 5eme'!AZ18+'Techno 5eme'!AQ18+'Techno 5eme'!AP18+'Techno 5eme'!AO18+'Techno 5eme'!AN18+'Techno 5eme'!AL18+'Techno 5eme'!AK18+'Techno 5eme'!AK18+'Techno 5eme'!AE18+'Techno 5eme'!AB18+'Techno 5eme'!AA18+'Techno 5eme'!Z18+'Techno 5eme'!Y18+'Techno 5eme'!W18+'Techno 5eme'!U18+'Techno 5eme'!K18+'Techno 5eme'!E18+'Techno 5eme'!D18</f>
        <v>0</v>
      </c>
      <c r="G18" s="175">
        <f>Socle!G18+'Techno 5eme'!H18+'Techno 5eme'!N18+'Techno 5eme'!O18+'Techno 5eme'!AM18+'Techno 5eme'!AW18</f>
        <v>0</v>
      </c>
      <c r="H18" s="176">
        <f>Socle!H18+'Techno 5eme'!BA18+'Techno 5eme'!AY18+'Techno 5eme'!AX18+'Techno 5eme'!AV18+'Techno 5eme'!AU18+'Techno 5eme'!AS18+'Techno 5eme'!AH18+'Techno 5eme'!AG18+'Techno 5eme'!AF18+'Techno 5eme'!AC18+'Techno 5eme'!T18+'Techno 5eme'!S18+'Techno 5eme'!R18+'Techno 5eme'!P18+'Techno 5eme'!M18+'Techno 5eme'!L18+'Techno 5eme'!J18+'Techno 5eme'!I18+'Techno 5eme'!G18+'Techno 5eme'!F18</f>
        <v>0</v>
      </c>
      <c r="I18" s="205">
        <f>Socle!I18+'Techno 5eme'!AT18</f>
        <v>0</v>
      </c>
      <c r="J18" s="173"/>
      <c r="K18" s="40">
        <f>Socle!K18+'Techno 5eme'!R18+'Techno 5eme'!S18+'Techno 5eme'!T18+'Techno 5eme'!V18+'Techno 5eme'!U18</f>
        <v>0</v>
      </c>
      <c r="L18" s="194">
        <f>Socle!L18+'Techno 5eme'!Y18+'Techno 5eme'!Z18+'Techno 5eme'!AA18</f>
        <v>0</v>
      </c>
      <c r="M18" s="194">
        <f>Socle!M18+'Techno 5eme'!F18+'Techno 5eme'!I18+'Techno 5eme'!L18+'Techno 5eme'!M18+'Techno 5eme'!AH18+'Techno 5eme'!D18+'Techno 5eme'!E18</f>
        <v>0</v>
      </c>
      <c r="N18" s="195">
        <f>Socle!N18+'Techno 5eme'!AC18+'Techno 5eme'!W18+'Techno 5eme'!AB18</f>
        <v>0</v>
      </c>
      <c r="O18" s="260"/>
      <c r="P18" s="42">
        <f>Socle!P18+'Techno 5eme'!AX18</f>
        <v>0</v>
      </c>
      <c r="Q18" s="43">
        <f>Socle!Q18+'Techno 5eme'!H18+'Techno 5eme'!N18+'Techno 5eme'!O18</f>
        <v>0</v>
      </c>
      <c r="R18" s="43">
        <f>Socle!R18+'Techno 5eme'!AU18+'Techno 5eme'!AY18</f>
        <v>0</v>
      </c>
      <c r="S18" s="44">
        <f>Socle!S18</f>
        <v>0</v>
      </c>
      <c r="T18" s="227"/>
      <c r="U18" s="50">
        <f>Socle!U18+'Techno 5eme'!AM18+'Techno 5eme'!AK18+'Techno 5eme'!AL18+'Techno 5eme'!AN18</f>
        <v>0</v>
      </c>
      <c r="V18" s="51">
        <f>Socle!V18+'Techno 5eme'!AP18+'Techno 5eme'!AQ18</f>
        <v>0</v>
      </c>
      <c r="W18" s="51">
        <f>Socle!W18+'Techno 5eme'!AO18</f>
        <v>0</v>
      </c>
      <c r="X18" s="51">
        <f>Socle!X18</f>
        <v>0</v>
      </c>
      <c r="Y18" s="198">
        <f>Socle!Y18</f>
        <v>0</v>
      </c>
      <c r="Z18" s="238"/>
      <c r="AA18" s="56">
        <f>Socle!AA18+'Techno 5eme'!J18+'Techno 5eme'!AF18</f>
        <v>0</v>
      </c>
      <c r="AB18" s="27">
        <f>Socle!AB18+'Techno 5eme'!AG18+'Techno 5eme'!AI18</f>
        <v>0</v>
      </c>
      <c r="AC18" s="27">
        <f>Socle!AC18+'Techno 5eme'!L18+'Techno 5eme'!M18</f>
        <v>0</v>
      </c>
      <c r="AD18" s="27">
        <f>Socle!AD18</f>
        <v>0</v>
      </c>
      <c r="AE18" s="200">
        <f>Socle!AE18</f>
        <v>0</v>
      </c>
      <c r="AF18" s="230"/>
      <c r="AG18" s="21">
        <f>Socle!AG18+'Techno 5eme'!K18+'Techno 5eme'!AC18+'Techno 5eme'!AT18</f>
        <v>0</v>
      </c>
      <c r="AH18" s="8">
        <f>Socle!AH18+'Techno 5eme'!BA18+'Techno 5eme'!AZ18</f>
        <v>0</v>
      </c>
      <c r="AI18" s="24">
        <f>Socle!AI18+'Techno 5eme'!AW18</f>
        <v>0</v>
      </c>
      <c r="AJ18" s="192"/>
    </row>
    <row r="19" spans="1:36" ht="24.95" customHeight="1">
      <c r="A19" s="11">
        <v>17</v>
      </c>
      <c r="B19" s="180" t="str">
        <f>IF('Techno 5eme'!B19="","",'Techno 5eme'!B19)</f>
        <v/>
      </c>
      <c r="C19" s="181" t="str">
        <f>IF('Techno 5eme'!C19="","",'Techno 5eme'!C19)</f>
        <v/>
      </c>
      <c r="D19" s="255">
        <f>Socle!D19</f>
        <v>0</v>
      </c>
      <c r="E19" s="257"/>
      <c r="F19" s="172">
        <f>Socle!F19+'Techno 5eme'!AZ19+'Techno 5eme'!AQ19+'Techno 5eme'!AP19+'Techno 5eme'!AO19+'Techno 5eme'!AN19+'Techno 5eme'!AL19+'Techno 5eme'!AK19+'Techno 5eme'!AK19+'Techno 5eme'!AE19+'Techno 5eme'!AB19+'Techno 5eme'!AA19+'Techno 5eme'!Z19+'Techno 5eme'!Y19+'Techno 5eme'!W19+'Techno 5eme'!U19+'Techno 5eme'!K19+'Techno 5eme'!E19+'Techno 5eme'!D19</f>
        <v>0</v>
      </c>
      <c r="G19" s="175">
        <f>Socle!G19+'Techno 5eme'!H19+'Techno 5eme'!N19+'Techno 5eme'!O19+'Techno 5eme'!AM19+'Techno 5eme'!AW19</f>
        <v>0</v>
      </c>
      <c r="H19" s="176">
        <f>Socle!H19+'Techno 5eme'!BA19+'Techno 5eme'!AY19+'Techno 5eme'!AX19+'Techno 5eme'!AV19+'Techno 5eme'!AU19+'Techno 5eme'!AS19+'Techno 5eme'!AH19+'Techno 5eme'!AG19+'Techno 5eme'!AF19+'Techno 5eme'!AC19+'Techno 5eme'!T19+'Techno 5eme'!S19+'Techno 5eme'!R19+'Techno 5eme'!P19+'Techno 5eme'!M19+'Techno 5eme'!L19+'Techno 5eme'!J19+'Techno 5eme'!I19+'Techno 5eme'!G19+'Techno 5eme'!F19</f>
        <v>0</v>
      </c>
      <c r="I19" s="205">
        <f>Socle!I19+'Techno 5eme'!AT19</f>
        <v>0</v>
      </c>
      <c r="J19" s="173"/>
      <c r="K19" s="40">
        <f>Socle!K19+'Techno 5eme'!R19+'Techno 5eme'!S19+'Techno 5eme'!T19+'Techno 5eme'!V19+'Techno 5eme'!U19</f>
        <v>0</v>
      </c>
      <c r="L19" s="194">
        <f>Socle!L19+'Techno 5eme'!Y19+'Techno 5eme'!Z19+'Techno 5eme'!AA19</f>
        <v>0</v>
      </c>
      <c r="M19" s="194">
        <f>Socle!M19+'Techno 5eme'!F19+'Techno 5eme'!I19+'Techno 5eme'!L19+'Techno 5eme'!M19+'Techno 5eme'!AH19+'Techno 5eme'!D19+'Techno 5eme'!E19</f>
        <v>0</v>
      </c>
      <c r="N19" s="195">
        <f>Socle!N19+'Techno 5eme'!AC19+'Techno 5eme'!W19+'Techno 5eme'!AB19</f>
        <v>0</v>
      </c>
      <c r="O19" s="260"/>
      <c r="P19" s="42">
        <f>Socle!P19+'Techno 5eme'!AX19</f>
        <v>0</v>
      </c>
      <c r="Q19" s="43">
        <f>Socle!Q19+'Techno 5eme'!H19+'Techno 5eme'!N19+'Techno 5eme'!O19</f>
        <v>0</v>
      </c>
      <c r="R19" s="43">
        <f>Socle!R19+'Techno 5eme'!AU19+'Techno 5eme'!AY19</f>
        <v>0</v>
      </c>
      <c r="S19" s="44">
        <f>Socle!S19</f>
        <v>0</v>
      </c>
      <c r="T19" s="227"/>
      <c r="U19" s="50">
        <f>Socle!U19+'Techno 5eme'!AM19+'Techno 5eme'!AK19+'Techno 5eme'!AL19+'Techno 5eme'!AN19</f>
        <v>0</v>
      </c>
      <c r="V19" s="51">
        <f>Socle!V19+'Techno 5eme'!AP19+'Techno 5eme'!AQ19</f>
        <v>0</v>
      </c>
      <c r="W19" s="51">
        <f>Socle!W19+'Techno 5eme'!AO19</f>
        <v>0</v>
      </c>
      <c r="X19" s="51">
        <f>Socle!X19</f>
        <v>0</v>
      </c>
      <c r="Y19" s="198">
        <f>Socle!Y19</f>
        <v>0</v>
      </c>
      <c r="Z19" s="238"/>
      <c r="AA19" s="56">
        <f>Socle!AA19+'Techno 5eme'!J19+'Techno 5eme'!AF19</f>
        <v>0</v>
      </c>
      <c r="AB19" s="27">
        <f>Socle!AB19+'Techno 5eme'!AG19+'Techno 5eme'!AI19</f>
        <v>0</v>
      </c>
      <c r="AC19" s="27">
        <f>Socle!AC19+'Techno 5eme'!L19+'Techno 5eme'!M19</f>
        <v>0</v>
      </c>
      <c r="AD19" s="27">
        <f>Socle!AD19</f>
        <v>0</v>
      </c>
      <c r="AE19" s="200">
        <f>Socle!AE19</f>
        <v>0</v>
      </c>
      <c r="AF19" s="230"/>
      <c r="AG19" s="21">
        <f>Socle!AG19+'Techno 5eme'!K19+'Techno 5eme'!AC19+'Techno 5eme'!AT19</f>
        <v>0</v>
      </c>
      <c r="AH19" s="8">
        <f>Socle!AH19+'Techno 5eme'!BA19+'Techno 5eme'!AZ19</f>
        <v>0</v>
      </c>
      <c r="AI19" s="24">
        <f>Socle!AI19+'Techno 5eme'!AW19</f>
        <v>0</v>
      </c>
      <c r="AJ19" s="192"/>
    </row>
    <row r="20" spans="1:36" ht="24.95" customHeight="1">
      <c r="A20" s="263">
        <v>18</v>
      </c>
      <c r="B20" s="182" t="str">
        <f>IF('Techno 5eme'!B20="","",'Techno 5eme'!B20)</f>
        <v/>
      </c>
      <c r="C20" s="183" t="str">
        <f>IF('Techno 5eme'!C20="","",'Techno 5eme'!C20)</f>
        <v/>
      </c>
      <c r="D20" s="255">
        <f>Socle!D20</f>
        <v>0</v>
      </c>
      <c r="E20" s="257"/>
      <c r="F20" s="172">
        <f>Socle!F20+'Techno 5eme'!AZ20+'Techno 5eme'!AQ20+'Techno 5eme'!AP20+'Techno 5eme'!AO20+'Techno 5eme'!AN20+'Techno 5eme'!AL20+'Techno 5eme'!AK20+'Techno 5eme'!AK20+'Techno 5eme'!AE20+'Techno 5eme'!AB20+'Techno 5eme'!AA20+'Techno 5eme'!Z20+'Techno 5eme'!Y20+'Techno 5eme'!W20+'Techno 5eme'!U20+'Techno 5eme'!K20+'Techno 5eme'!E20+'Techno 5eme'!D20</f>
        <v>0</v>
      </c>
      <c r="G20" s="175">
        <f>Socle!G20+'Techno 5eme'!H20+'Techno 5eme'!N20+'Techno 5eme'!O20+'Techno 5eme'!AM20+'Techno 5eme'!AW20</f>
        <v>0</v>
      </c>
      <c r="H20" s="176">
        <f>Socle!H20+'Techno 5eme'!BA20+'Techno 5eme'!AY20+'Techno 5eme'!AX20+'Techno 5eme'!AV20+'Techno 5eme'!AU20+'Techno 5eme'!AS20+'Techno 5eme'!AH20+'Techno 5eme'!AG20+'Techno 5eme'!AF20+'Techno 5eme'!AC20+'Techno 5eme'!T20+'Techno 5eme'!S20+'Techno 5eme'!R20+'Techno 5eme'!P20+'Techno 5eme'!M20+'Techno 5eme'!L20+'Techno 5eme'!J20+'Techno 5eme'!I20+'Techno 5eme'!G20+'Techno 5eme'!F20</f>
        <v>0</v>
      </c>
      <c r="I20" s="205">
        <f>Socle!I20+'Techno 5eme'!AT20</f>
        <v>0</v>
      </c>
      <c r="J20" s="173"/>
      <c r="K20" s="40">
        <f>Socle!K20+'Techno 5eme'!R20+'Techno 5eme'!S20+'Techno 5eme'!T20+'Techno 5eme'!V20+'Techno 5eme'!U20</f>
        <v>0</v>
      </c>
      <c r="L20" s="194">
        <f>Socle!L20+'Techno 5eme'!Y20+'Techno 5eme'!Z20+'Techno 5eme'!AA20</f>
        <v>0</v>
      </c>
      <c r="M20" s="194">
        <f>Socle!M20+'Techno 5eme'!F20+'Techno 5eme'!I20+'Techno 5eme'!L20+'Techno 5eme'!M20+'Techno 5eme'!AH20+'Techno 5eme'!D20+'Techno 5eme'!E20</f>
        <v>0</v>
      </c>
      <c r="N20" s="195">
        <f>Socle!N20+'Techno 5eme'!AC20+'Techno 5eme'!W20+'Techno 5eme'!AB20</f>
        <v>0</v>
      </c>
      <c r="O20" s="260"/>
      <c r="P20" s="42">
        <f>Socle!P20+'Techno 5eme'!AX20</f>
        <v>0</v>
      </c>
      <c r="Q20" s="43">
        <f>Socle!Q20+'Techno 5eme'!H20+'Techno 5eme'!N20+'Techno 5eme'!O20</f>
        <v>0</v>
      </c>
      <c r="R20" s="43">
        <f>Socle!R20+'Techno 5eme'!AU20+'Techno 5eme'!AY20</f>
        <v>0</v>
      </c>
      <c r="S20" s="44">
        <f>Socle!S20</f>
        <v>0</v>
      </c>
      <c r="T20" s="227"/>
      <c r="U20" s="50">
        <f>Socle!U20+'Techno 5eme'!AM20+'Techno 5eme'!AK20+'Techno 5eme'!AL20+'Techno 5eme'!AN20</f>
        <v>0</v>
      </c>
      <c r="V20" s="51">
        <f>Socle!V20+'Techno 5eme'!AP20+'Techno 5eme'!AQ20</f>
        <v>0</v>
      </c>
      <c r="W20" s="51">
        <f>Socle!W20+'Techno 5eme'!AO20</f>
        <v>0</v>
      </c>
      <c r="X20" s="51">
        <f>Socle!X20</f>
        <v>0</v>
      </c>
      <c r="Y20" s="198">
        <f>Socle!Y20</f>
        <v>0</v>
      </c>
      <c r="Z20" s="238"/>
      <c r="AA20" s="56">
        <f>Socle!AA20+'Techno 5eme'!J20+'Techno 5eme'!AF20</f>
        <v>0</v>
      </c>
      <c r="AB20" s="27">
        <f>Socle!AB20+'Techno 5eme'!AG20+'Techno 5eme'!AI20</f>
        <v>0</v>
      </c>
      <c r="AC20" s="27">
        <f>Socle!AC20+'Techno 5eme'!L20+'Techno 5eme'!M20</f>
        <v>0</v>
      </c>
      <c r="AD20" s="27">
        <f>Socle!AD20</f>
        <v>0</v>
      </c>
      <c r="AE20" s="200">
        <f>Socle!AE20</f>
        <v>0</v>
      </c>
      <c r="AF20" s="230"/>
      <c r="AG20" s="21">
        <f>Socle!AG20+'Techno 5eme'!K20+'Techno 5eme'!AC20+'Techno 5eme'!AT20</f>
        <v>0</v>
      </c>
      <c r="AH20" s="8">
        <f>Socle!AH20+'Techno 5eme'!BA20+'Techno 5eme'!AZ20</f>
        <v>0</v>
      </c>
      <c r="AI20" s="24">
        <f>Socle!AI20+'Techno 5eme'!AW20</f>
        <v>0</v>
      </c>
      <c r="AJ20" s="192"/>
    </row>
    <row r="21" spans="1:36" ht="24.95" customHeight="1">
      <c r="A21" s="11">
        <v>19</v>
      </c>
      <c r="B21" s="180" t="str">
        <f>IF('Techno 5eme'!B21="","",'Techno 5eme'!B21)</f>
        <v/>
      </c>
      <c r="C21" s="181" t="str">
        <f>IF('Techno 5eme'!C21="","",'Techno 5eme'!C21)</f>
        <v/>
      </c>
      <c r="D21" s="255">
        <f>Socle!D21</f>
        <v>0</v>
      </c>
      <c r="E21" s="257"/>
      <c r="F21" s="172">
        <f>Socle!F21+'Techno 5eme'!AZ21+'Techno 5eme'!AQ21+'Techno 5eme'!AP21+'Techno 5eme'!AO21+'Techno 5eme'!AN21+'Techno 5eme'!AL21+'Techno 5eme'!AK21+'Techno 5eme'!AK21+'Techno 5eme'!AE21+'Techno 5eme'!AB21+'Techno 5eme'!AA21+'Techno 5eme'!Z21+'Techno 5eme'!Y21+'Techno 5eme'!W21+'Techno 5eme'!U21+'Techno 5eme'!K21+'Techno 5eme'!E21+'Techno 5eme'!D21</f>
        <v>0</v>
      </c>
      <c r="G21" s="175">
        <f>Socle!G21+'Techno 5eme'!H21+'Techno 5eme'!N21+'Techno 5eme'!O21+'Techno 5eme'!AM21+'Techno 5eme'!AW21</f>
        <v>0</v>
      </c>
      <c r="H21" s="176">
        <f>Socle!H21+'Techno 5eme'!BA21+'Techno 5eme'!AY21+'Techno 5eme'!AX21+'Techno 5eme'!AV21+'Techno 5eme'!AU21+'Techno 5eme'!AS21+'Techno 5eme'!AH21+'Techno 5eme'!AG21+'Techno 5eme'!AF21+'Techno 5eme'!AC21+'Techno 5eme'!T21+'Techno 5eme'!S21+'Techno 5eme'!R21+'Techno 5eme'!P21+'Techno 5eme'!M21+'Techno 5eme'!L21+'Techno 5eme'!J21+'Techno 5eme'!I21+'Techno 5eme'!G21+'Techno 5eme'!F21</f>
        <v>0</v>
      </c>
      <c r="I21" s="205">
        <f>Socle!I21+'Techno 5eme'!AT21</f>
        <v>0</v>
      </c>
      <c r="J21" s="173"/>
      <c r="K21" s="40">
        <f>Socle!K21+'Techno 5eme'!R21+'Techno 5eme'!S21+'Techno 5eme'!T21+'Techno 5eme'!V21+'Techno 5eme'!U21</f>
        <v>0</v>
      </c>
      <c r="L21" s="194">
        <f>Socle!L21+'Techno 5eme'!Y21+'Techno 5eme'!Z21+'Techno 5eme'!AA21</f>
        <v>0</v>
      </c>
      <c r="M21" s="194">
        <f>Socle!M21+'Techno 5eme'!F21+'Techno 5eme'!I21+'Techno 5eme'!L21+'Techno 5eme'!M21+'Techno 5eme'!AH21+'Techno 5eme'!D21+'Techno 5eme'!E21</f>
        <v>0</v>
      </c>
      <c r="N21" s="195">
        <f>Socle!N21+'Techno 5eme'!AC21+'Techno 5eme'!W21+'Techno 5eme'!AB21</f>
        <v>0</v>
      </c>
      <c r="O21" s="260"/>
      <c r="P21" s="42">
        <f>Socle!P21+'Techno 5eme'!AX21</f>
        <v>0</v>
      </c>
      <c r="Q21" s="43">
        <f>Socle!Q21+'Techno 5eme'!H21+'Techno 5eme'!N21+'Techno 5eme'!O21</f>
        <v>0</v>
      </c>
      <c r="R21" s="43">
        <f>Socle!R21+'Techno 5eme'!AU21+'Techno 5eme'!AY21</f>
        <v>0</v>
      </c>
      <c r="S21" s="44">
        <f>Socle!S21</f>
        <v>0</v>
      </c>
      <c r="T21" s="227"/>
      <c r="U21" s="50">
        <f>Socle!U21+'Techno 5eme'!AM21+'Techno 5eme'!AK21+'Techno 5eme'!AL21+'Techno 5eme'!AN21</f>
        <v>0</v>
      </c>
      <c r="V21" s="51">
        <f>Socle!V21+'Techno 5eme'!AP21+'Techno 5eme'!AQ21</f>
        <v>0</v>
      </c>
      <c r="W21" s="51">
        <f>Socle!W21+'Techno 5eme'!AO21</f>
        <v>0</v>
      </c>
      <c r="X21" s="51">
        <f>Socle!X21</f>
        <v>0</v>
      </c>
      <c r="Y21" s="198">
        <f>Socle!Y21</f>
        <v>0</v>
      </c>
      <c r="Z21" s="238"/>
      <c r="AA21" s="56">
        <f>Socle!AA21+'Techno 5eme'!J21+'Techno 5eme'!AF21</f>
        <v>0</v>
      </c>
      <c r="AB21" s="27">
        <f>Socle!AB21+'Techno 5eme'!AG21+'Techno 5eme'!AI21</f>
        <v>0</v>
      </c>
      <c r="AC21" s="27">
        <f>Socle!AC21+'Techno 5eme'!L21+'Techno 5eme'!M21</f>
        <v>0</v>
      </c>
      <c r="AD21" s="27">
        <f>Socle!AD21</f>
        <v>0</v>
      </c>
      <c r="AE21" s="200">
        <f>Socle!AE21</f>
        <v>0</v>
      </c>
      <c r="AF21" s="230"/>
      <c r="AG21" s="21">
        <f>Socle!AG21+'Techno 5eme'!K21+'Techno 5eme'!AC21+'Techno 5eme'!AT21</f>
        <v>0</v>
      </c>
      <c r="AH21" s="8">
        <f>Socle!AH21+'Techno 5eme'!BA21+'Techno 5eme'!AZ21</f>
        <v>0</v>
      </c>
      <c r="AI21" s="24">
        <f>Socle!AI21+'Techno 5eme'!AW21</f>
        <v>0</v>
      </c>
      <c r="AJ21" s="192"/>
    </row>
    <row r="22" spans="1:36" ht="24.95" customHeight="1">
      <c r="A22" s="263">
        <v>20</v>
      </c>
      <c r="B22" s="182" t="str">
        <f>IF('Techno 5eme'!B22="","",'Techno 5eme'!B22)</f>
        <v/>
      </c>
      <c r="C22" s="183" t="str">
        <f>IF('Techno 5eme'!C22="","",'Techno 5eme'!C22)</f>
        <v/>
      </c>
      <c r="D22" s="255">
        <f>Socle!D22</f>
        <v>0</v>
      </c>
      <c r="E22" s="257"/>
      <c r="F22" s="172">
        <f>Socle!F22+'Techno 5eme'!AZ22+'Techno 5eme'!AQ22+'Techno 5eme'!AP22+'Techno 5eme'!AO22+'Techno 5eme'!AN22+'Techno 5eme'!AL22+'Techno 5eme'!AK22+'Techno 5eme'!AK22+'Techno 5eme'!AE22+'Techno 5eme'!AB22+'Techno 5eme'!AA22+'Techno 5eme'!Z22+'Techno 5eme'!Y22+'Techno 5eme'!W22+'Techno 5eme'!U22+'Techno 5eme'!K22+'Techno 5eme'!E22+'Techno 5eme'!D22</f>
        <v>0</v>
      </c>
      <c r="G22" s="175">
        <f>Socle!G22+'Techno 5eme'!H22+'Techno 5eme'!N22+'Techno 5eme'!O22+'Techno 5eme'!AM22+'Techno 5eme'!AW22</f>
        <v>0</v>
      </c>
      <c r="H22" s="176">
        <f>Socle!H22+'Techno 5eme'!BA22+'Techno 5eme'!AY22+'Techno 5eme'!AX22+'Techno 5eme'!AV22+'Techno 5eme'!AU22+'Techno 5eme'!AS22+'Techno 5eme'!AH22+'Techno 5eme'!AG22+'Techno 5eme'!AF22+'Techno 5eme'!AC22+'Techno 5eme'!T22+'Techno 5eme'!S22+'Techno 5eme'!R22+'Techno 5eme'!P22+'Techno 5eme'!M22+'Techno 5eme'!L22+'Techno 5eme'!J22+'Techno 5eme'!I22+'Techno 5eme'!G22+'Techno 5eme'!F22</f>
        <v>0</v>
      </c>
      <c r="I22" s="205">
        <f>Socle!I22+'Techno 5eme'!AT22</f>
        <v>0</v>
      </c>
      <c r="J22" s="173"/>
      <c r="K22" s="40">
        <f>Socle!K22+'Techno 5eme'!R22+'Techno 5eme'!S22+'Techno 5eme'!T22+'Techno 5eme'!V22+'Techno 5eme'!U22</f>
        <v>0</v>
      </c>
      <c r="L22" s="194">
        <f>Socle!L22+'Techno 5eme'!Y22+'Techno 5eme'!Z22+'Techno 5eme'!AA22</f>
        <v>0</v>
      </c>
      <c r="M22" s="194">
        <f>Socle!M22+'Techno 5eme'!F22+'Techno 5eme'!I22+'Techno 5eme'!L22+'Techno 5eme'!M22+'Techno 5eme'!AH22+'Techno 5eme'!D22+'Techno 5eme'!E22</f>
        <v>0</v>
      </c>
      <c r="N22" s="195">
        <f>Socle!N22+'Techno 5eme'!AC22+'Techno 5eme'!W22+'Techno 5eme'!AB22</f>
        <v>0</v>
      </c>
      <c r="O22" s="260"/>
      <c r="P22" s="42">
        <f>Socle!P22+'Techno 5eme'!AX22</f>
        <v>0</v>
      </c>
      <c r="Q22" s="43">
        <f>Socle!Q22+'Techno 5eme'!H22+'Techno 5eme'!N22+'Techno 5eme'!O22</f>
        <v>0</v>
      </c>
      <c r="R22" s="43">
        <f>Socle!R22+'Techno 5eme'!AU22+'Techno 5eme'!AY22</f>
        <v>0</v>
      </c>
      <c r="S22" s="44">
        <f>Socle!S22</f>
        <v>0</v>
      </c>
      <c r="T22" s="227"/>
      <c r="U22" s="50">
        <f>Socle!U22+'Techno 5eme'!AM22+'Techno 5eme'!AK22+'Techno 5eme'!AL22+'Techno 5eme'!AN22</f>
        <v>0</v>
      </c>
      <c r="V22" s="51">
        <f>Socle!V22+'Techno 5eme'!AP22+'Techno 5eme'!AQ22</f>
        <v>0</v>
      </c>
      <c r="W22" s="51">
        <f>Socle!W22+'Techno 5eme'!AO22</f>
        <v>0</v>
      </c>
      <c r="X22" s="51">
        <f>Socle!X22</f>
        <v>0</v>
      </c>
      <c r="Y22" s="198">
        <f>Socle!Y22</f>
        <v>0</v>
      </c>
      <c r="Z22" s="238"/>
      <c r="AA22" s="56">
        <f>Socle!AA22+'Techno 5eme'!J22+'Techno 5eme'!AF22</f>
        <v>0</v>
      </c>
      <c r="AB22" s="27">
        <f>Socle!AB22+'Techno 5eme'!AG22+'Techno 5eme'!AI22</f>
        <v>0</v>
      </c>
      <c r="AC22" s="27">
        <f>Socle!AC22+'Techno 5eme'!L22+'Techno 5eme'!M22</f>
        <v>0</v>
      </c>
      <c r="AD22" s="27">
        <f>Socle!AD22</f>
        <v>0</v>
      </c>
      <c r="AE22" s="200">
        <f>Socle!AE22</f>
        <v>0</v>
      </c>
      <c r="AF22" s="230"/>
      <c r="AG22" s="21">
        <f>Socle!AG22+'Techno 5eme'!K22+'Techno 5eme'!AC22+'Techno 5eme'!AT22</f>
        <v>0</v>
      </c>
      <c r="AH22" s="8">
        <f>Socle!AH22+'Techno 5eme'!BA22+'Techno 5eme'!AZ22</f>
        <v>0</v>
      </c>
      <c r="AI22" s="24">
        <f>Socle!AI22+'Techno 5eme'!AW22</f>
        <v>0</v>
      </c>
      <c r="AJ22" s="192"/>
    </row>
    <row r="23" spans="1:36" ht="24.95" customHeight="1">
      <c r="A23" s="11">
        <v>21</v>
      </c>
      <c r="B23" s="180" t="str">
        <f>IF('Techno 5eme'!B23="","",'Techno 5eme'!B23)</f>
        <v/>
      </c>
      <c r="C23" s="181" t="str">
        <f>IF('Techno 5eme'!C23="","",'Techno 5eme'!C23)</f>
        <v/>
      </c>
      <c r="D23" s="255">
        <f>Socle!D23</f>
        <v>0</v>
      </c>
      <c r="E23" s="257"/>
      <c r="F23" s="172">
        <f>Socle!F23+'Techno 5eme'!AZ23+'Techno 5eme'!AQ23+'Techno 5eme'!AP23+'Techno 5eme'!AO23+'Techno 5eme'!AN23+'Techno 5eme'!AL23+'Techno 5eme'!AK23+'Techno 5eme'!AK23+'Techno 5eme'!AE23+'Techno 5eme'!AB23+'Techno 5eme'!AA23+'Techno 5eme'!Z23+'Techno 5eme'!Y23+'Techno 5eme'!W23+'Techno 5eme'!U23+'Techno 5eme'!K23+'Techno 5eme'!E23+'Techno 5eme'!D23</f>
        <v>0</v>
      </c>
      <c r="G23" s="175">
        <f>Socle!G23+'Techno 5eme'!H23+'Techno 5eme'!N23+'Techno 5eme'!O23+'Techno 5eme'!AM23+'Techno 5eme'!AW23</f>
        <v>0</v>
      </c>
      <c r="H23" s="176">
        <f>Socle!H23+'Techno 5eme'!BA23+'Techno 5eme'!AY23+'Techno 5eme'!AX23+'Techno 5eme'!AV23+'Techno 5eme'!AU23+'Techno 5eme'!AS23+'Techno 5eme'!AH23+'Techno 5eme'!AG23+'Techno 5eme'!AF23+'Techno 5eme'!AC23+'Techno 5eme'!T23+'Techno 5eme'!S23+'Techno 5eme'!R23+'Techno 5eme'!P23+'Techno 5eme'!M23+'Techno 5eme'!L23+'Techno 5eme'!J23+'Techno 5eme'!I23+'Techno 5eme'!G23+'Techno 5eme'!F23</f>
        <v>0</v>
      </c>
      <c r="I23" s="205">
        <f>Socle!I23+'Techno 5eme'!AT23</f>
        <v>0</v>
      </c>
      <c r="J23" s="173"/>
      <c r="K23" s="40">
        <f>Socle!K23+'Techno 5eme'!R23+'Techno 5eme'!S23+'Techno 5eme'!T23+'Techno 5eme'!V23+'Techno 5eme'!U23</f>
        <v>0</v>
      </c>
      <c r="L23" s="194">
        <f>Socle!L23+'Techno 5eme'!Y23+'Techno 5eme'!Z23+'Techno 5eme'!AA23</f>
        <v>0</v>
      </c>
      <c r="M23" s="194">
        <f>Socle!M23+'Techno 5eme'!F23+'Techno 5eme'!I23+'Techno 5eme'!L23+'Techno 5eme'!M23+'Techno 5eme'!AH23+'Techno 5eme'!D23+'Techno 5eme'!E23</f>
        <v>0</v>
      </c>
      <c r="N23" s="195">
        <f>Socle!N23+'Techno 5eme'!AC23+'Techno 5eme'!W23+'Techno 5eme'!AB23</f>
        <v>0</v>
      </c>
      <c r="O23" s="260"/>
      <c r="P23" s="42">
        <f>Socle!P23+'Techno 5eme'!AX23</f>
        <v>0</v>
      </c>
      <c r="Q23" s="43">
        <f>Socle!Q23+'Techno 5eme'!H23+'Techno 5eme'!N23+'Techno 5eme'!O23</f>
        <v>0</v>
      </c>
      <c r="R23" s="43">
        <f>Socle!R23+'Techno 5eme'!AU23+'Techno 5eme'!AY23</f>
        <v>0</v>
      </c>
      <c r="S23" s="44">
        <f>Socle!S23</f>
        <v>0</v>
      </c>
      <c r="T23" s="227"/>
      <c r="U23" s="50">
        <f>Socle!U23+'Techno 5eme'!AM23+'Techno 5eme'!AK23+'Techno 5eme'!AL23+'Techno 5eme'!AN23</f>
        <v>0</v>
      </c>
      <c r="V23" s="51">
        <f>Socle!V23+'Techno 5eme'!AP23+'Techno 5eme'!AQ23</f>
        <v>0</v>
      </c>
      <c r="W23" s="51">
        <f>Socle!W23+'Techno 5eme'!AO23</f>
        <v>0</v>
      </c>
      <c r="X23" s="51">
        <f>Socle!X23</f>
        <v>0</v>
      </c>
      <c r="Y23" s="198">
        <f>Socle!Y23</f>
        <v>0</v>
      </c>
      <c r="Z23" s="238"/>
      <c r="AA23" s="56">
        <f>Socle!AA23+'Techno 5eme'!J23+'Techno 5eme'!AF23</f>
        <v>0</v>
      </c>
      <c r="AB23" s="27">
        <f>Socle!AB23+'Techno 5eme'!AG23+'Techno 5eme'!AI23</f>
        <v>0</v>
      </c>
      <c r="AC23" s="27">
        <f>Socle!AC23+'Techno 5eme'!L23+'Techno 5eme'!M23</f>
        <v>0</v>
      </c>
      <c r="AD23" s="27">
        <f>Socle!AD23</f>
        <v>0</v>
      </c>
      <c r="AE23" s="200">
        <f>Socle!AE23</f>
        <v>0</v>
      </c>
      <c r="AF23" s="230"/>
      <c r="AG23" s="21">
        <f>Socle!AG23+'Techno 5eme'!K23+'Techno 5eme'!AC23+'Techno 5eme'!AT23</f>
        <v>0</v>
      </c>
      <c r="AH23" s="8">
        <f>Socle!AH23+'Techno 5eme'!BA23+'Techno 5eme'!AZ23</f>
        <v>0</v>
      </c>
      <c r="AI23" s="24">
        <f>Socle!AI23+'Techno 5eme'!AW23</f>
        <v>0</v>
      </c>
      <c r="AJ23" s="192"/>
    </row>
    <row r="24" spans="1:36" ht="24.95" customHeight="1">
      <c r="A24" s="263">
        <v>22</v>
      </c>
      <c r="B24" s="182" t="str">
        <f>IF('Techno 5eme'!B24="","",'Techno 5eme'!B24)</f>
        <v/>
      </c>
      <c r="C24" s="183" t="str">
        <f>IF('Techno 5eme'!C24="","",'Techno 5eme'!C24)</f>
        <v/>
      </c>
      <c r="D24" s="255">
        <f>Socle!D24</f>
        <v>0</v>
      </c>
      <c r="E24" s="257"/>
      <c r="F24" s="172">
        <f>Socle!F24+'Techno 5eme'!AZ24+'Techno 5eme'!AQ24+'Techno 5eme'!AP24+'Techno 5eme'!AO24+'Techno 5eme'!AN24+'Techno 5eme'!AL24+'Techno 5eme'!AK24+'Techno 5eme'!AK24+'Techno 5eme'!AE24+'Techno 5eme'!AB24+'Techno 5eme'!AA24+'Techno 5eme'!Z24+'Techno 5eme'!Y24+'Techno 5eme'!W24+'Techno 5eme'!U24+'Techno 5eme'!K24+'Techno 5eme'!E24+'Techno 5eme'!D24</f>
        <v>0</v>
      </c>
      <c r="G24" s="175">
        <f>Socle!G24+'Techno 5eme'!H24+'Techno 5eme'!N24+'Techno 5eme'!O24+'Techno 5eme'!AM24+'Techno 5eme'!AW24</f>
        <v>0</v>
      </c>
      <c r="H24" s="176">
        <f>Socle!H24+'Techno 5eme'!BA24+'Techno 5eme'!AY24+'Techno 5eme'!AX24+'Techno 5eme'!AV24+'Techno 5eme'!AU24+'Techno 5eme'!AS24+'Techno 5eme'!AH24+'Techno 5eme'!AG24+'Techno 5eme'!AF24+'Techno 5eme'!AC24+'Techno 5eme'!T24+'Techno 5eme'!S24+'Techno 5eme'!R24+'Techno 5eme'!P24+'Techno 5eme'!M24+'Techno 5eme'!L24+'Techno 5eme'!J24+'Techno 5eme'!I24+'Techno 5eme'!G24+'Techno 5eme'!F24</f>
        <v>0</v>
      </c>
      <c r="I24" s="205">
        <f>Socle!I24+'Techno 5eme'!AT24</f>
        <v>0</v>
      </c>
      <c r="J24" s="173"/>
      <c r="K24" s="40">
        <f>Socle!K24+'Techno 5eme'!R24+'Techno 5eme'!S24+'Techno 5eme'!T24+'Techno 5eme'!V24+'Techno 5eme'!U24</f>
        <v>0</v>
      </c>
      <c r="L24" s="194">
        <f>Socle!L24+'Techno 5eme'!Y24+'Techno 5eme'!Z24+'Techno 5eme'!AA24</f>
        <v>0</v>
      </c>
      <c r="M24" s="194">
        <f>Socle!M24+'Techno 5eme'!F24+'Techno 5eme'!I24+'Techno 5eme'!L24+'Techno 5eme'!M24+'Techno 5eme'!AH24+'Techno 5eme'!D24+'Techno 5eme'!E24</f>
        <v>0</v>
      </c>
      <c r="N24" s="195">
        <f>Socle!N24+'Techno 5eme'!AC24+'Techno 5eme'!W24+'Techno 5eme'!AB24</f>
        <v>0</v>
      </c>
      <c r="O24" s="260"/>
      <c r="P24" s="42">
        <f>Socle!P24+'Techno 5eme'!AX24</f>
        <v>0</v>
      </c>
      <c r="Q24" s="43">
        <f>Socle!Q24+'Techno 5eme'!H24+'Techno 5eme'!N24+'Techno 5eme'!O24</f>
        <v>0</v>
      </c>
      <c r="R24" s="43">
        <f>Socle!R24+'Techno 5eme'!AU24+'Techno 5eme'!AY24</f>
        <v>0</v>
      </c>
      <c r="S24" s="44">
        <f>Socle!S24</f>
        <v>0</v>
      </c>
      <c r="T24" s="227"/>
      <c r="U24" s="50">
        <f>Socle!U24+'Techno 5eme'!AM24+'Techno 5eme'!AK24+'Techno 5eme'!AL24+'Techno 5eme'!AN24</f>
        <v>0</v>
      </c>
      <c r="V24" s="51">
        <f>Socle!V24+'Techno 5eme'!AP24+'Techno 5eme'!AQ24</f>
        <v>0</v>
      </c>
      <c r="W24" s="51">
        <f>Socle!W24+'Techno 5eme'!AO24</f>
        <v>0</v>
      </c>
      <c r="X24" s="51">
        <f>Socle!X24</f>
        <v>0</v>
      </c>
      <c r="Y24" s="198">
        <f>Socle!Y24</f>
        <v>0</v>
      </c>
      <c r="Z24" s="238"/>
      <c r="AA24" s="56">
        <f>Socle!AA24+'Techno 5eme'!J24+'Techno 5eme'!AF24</f>
        <v>0</v>
      </c>
      <c r="AB24" s="27">
        <f>Socle!AB24+'Techno 5eme'!AG24+'Techno 5eme'!AI24</f>
        <v>0</v>
      </c>
      <c r="AC24" s="27">
        <f>Socle!AC24+'Techno 5eme'!L24+'Techno 5eme'!M24</f>
        <v>0</v>
      </c>
      <c r="AD24" s="27">
        <f>Socle!AD24</f>
        <v>0</v>
      </c>
      <c r="AE24" s="200">
        <f>Socle!AE24</f>
        <v>0</v>
      </c>
      <c r="AF24" s="230"/>
      <c r="AG24" s="21">
        <f>Socle!AG24+'Techno 5eme'!K24+'Techno 5eme'!AC24+'Techno 5eme'!AT24</f>
        <v>0</v>
      </c>
      <c r="AH24" s="8">
        <f>Socle!AH24+'Techno 5eme'!BA24+'Techno 5eme'!AZ24</f>
        <v>0</v>
      </c>
      <c r="AI24" s="24">
        <f>Socle!AI24+'Techno 5eme'!AW24</f>
        <v>0</v>
      </c>
      <c r="AJ24" s="192"/>
    </row>
    <row r="25" spans="1:36" ht="24.95" customHeight="1">
      <c r="A25" s="11">
        <v>23</v>
      </c>
      <c r="B25" s="180" t="str">
        <f>IF('Techno 5eme'!B25="","",'Techno 5eme'!B25)</f>
        <v/>
      </c>
      <c r="C25" s="181" t="str">
        <f>IF('Techno 5eme'!C25="","",'Techno 5eme'!C25)</f>
        <v/>
      </c>
      <c r="D25" s="255">
        <f>Socle!D25</f>
        <v>0</v>
      </c>
      <c r="E25" s="257"/>
      <c r="F25" s="172">
        <f>Socle!F25+'Techno 5eme'!AZ25+'Techno 5eme'!AQ25+'Techno 5eme'!AP25+'Techno 5eme'!AO25+'Techno 5eme'!AN25+'Techno 5eme'!AL25+'Techno 5eme'!AK25+'Techno 5eme'!AK25+'Techno 5eme'!AE25+'Techno 5eme'!AB25+'Techno 5eme'!AA25+'Techno 5eme'!Z25+'Techno 5eme'!Y25+'Techno 5eme'!W25+'Techno 5eme'!U25+'Techno 5eme'!K25+'Techno 5eme'!E25+'Techno 5eme'!D25</f>
        <v>0</v>
      </c>
      <c r="G25" s="175">
        <f>Socle!G25+'Techno 5eme'!H25+'Techno 5eme'!N25+'Techno 5eme'!O25+'Techno 5eme'!AM25+'Techno 5eme'!AW25</f>
        <v>0</v>
      </c>
      <c r="H25" s="176">
        <f>Socle!H25+'Techno 5eme'!BA25+'Techno 5eme'!AY25+'Techno 5eme'!AX25+'Techno 5eme'!AV25+'Techno 5eme'!AU25+'Techno 5eme'!AS25+'Techno 5eme'!AH25+'Techno 5eme'!AG25+'Techno 5eme'!AF25+'Techno 5eme'!AC25+'Techno 5eme'!T25+'Techno 5eme'!S25+'Techno 5eme'!R25+'Techno 5eme'!P25+'Techno 5eme'!M25+'Techno 5eme'!L25+'Techno 5eme'!J25+'Techno 5eme'!I25+'Techno 5eme'!G25+'Techno 5eme'!F25</f>
        <v>0</v>
      </c>
      <c r="I25" s="205">
        <f>Socle!I25+'Techno 5eme'!AT25</f>
        <v>0</v>
      </c>
      <c r="J25" s="173"/>
      <c r="K25" s="40">
        <f>Socle!K25+'Techno 5eme'!R25+'Techno 5eme'!S25+'Techno 5eme'!T25+'Techno 5eme'!V25+'Techno 5eme'!U25</f>
        <v>0</v>
      </c>
      <c r="L25" s="194">
        <f>Socle!L25+'Techno 5eme'!Y25+'Techno 5eme'!Z25+'Techno 5eme'!AA25</f>
        <v>0</v>
      </c>
      <c r="M25" s="194">
        <f>Socle!M25+'Techno 5eme'!F25+'Techno 5eme'!I25+'Techno 5eme'!L25+'Techno 5eme'!M25+'Techno 5eme'!AH25+'Techno 5eme'!D25+'Techno 5eme'!E25</f>
        <v>0</v>
      </c>
      <c r="N25" s="195">
        <f>Socle!N25+'Techno 5eme'!AC25+'Techno 5eme'!W25+'Techno 5eme'!AB25</f>
        <v>0</v>
      </c>
      <c r="O25" s="260"/>
      <c r="P25" s="42">
        <f>Socle!P25+'Techno 5eme'!AX25</f>
        <v>0</v>
      </c>
      <c r="Q25" s="43">
        <f>Socle!Q25+'Techno 5eme'!H25+'Techno 5eme'!N25+'Techno 5eme'!O25</f>
        <v>0</v>
      </c>
      <c r="R25" s="43">
        <f>Socle!R25+'Techno 5eme'!AU25+'Techno 5eme'!AY25</f>
        <v>0</v>
      </c>
      <c r="S25" s="44">
        <f>Socle!S25</f>
        <v>0</v>
      </c>
      <c r="T25" s="227"/>
      <c r="U25" s="50">
        <f>Socle!U25+'Techno 5eme'!AM25+'Techno 5eme'!AK25+'Techno 5eme'!AL25+'Techno 5eme'!AN25</f>
        <v>0</v>
      </c>
      <c r="V25" s="51">
        <f>Socle!V25+'Techno 5eme'!AP25+'Techno 5eme'!AQ25</f>
        <v>0</v>
      </c>
      <c r="W25" s="51">
        <f>Socle!W25+'Techno 5eme'!AO25</f>
        <v>0</v>
      </c>
      <c r="X25" s="51">
        <f>Socle!X25</f>
        <v>0</v>
      </c>
      <c r="Y25" s="198">
        <f>Socle!Y25</f>
        <v>0</v>
      </c>
      <c r="Z25" s="238"/>
      <c r="AA25" s="56">
        <f>Socle!AA25+'Techno 5eme'!J25+'Techno 5eme'!AF25</f>
        <v>0</v>
      </c>
      <c r="AB25" s="27">
        <f>Socle!AB25+'Techno 5eme'!AG25+'Techno 5eme'!AI25</f>
        <v>0</v>
      </c>
      <c r="AC25" s="27">
        <f>Socle!AC25+'Techno 5eme'!L25+'Techno 5eme'!M25</f>
        <v>0</v>
      </c>
      <c r="AD25" s="27">
        <f>Socle!AD25</f>
        <v>0</v>
      </c>
      <c r="AE25" s="200">
        <f>Socle!AE25</f>
        <v>0</v>
      </c>
      <c r="AF25" s="230"/>
      <c r="AG25" s="21">
        <f>Socle!AG25+'Techno 5eme'!K25+'Techno 5eme'!AC25+'Techno 5eme'!AT25</f>
        <v>0</v>
      </c>
      <c r="AH25" s="8">
        <f>Socle!AH25+'Techno 5eme'!BA25+'Techno 5eme'!AZ25</f>
        <v>0</v>
      </c>
      <c r="AI25" s="24">
        <f>Socle!AI25+'Techno 5eme'!AW25</f>
        <v>0</v>
      </c>
      <c r="AJ25" s="192"/>
    </row>
    <row r="26" spans="1:36" ht="24.95" customHeight="1">
      <c r="A26" s="263">
        <v>24</v>
      </c>
      <c r="B26" s="182" t="str">
        <f>IF('Techno 5eme'!B26="","",'Techno 5eme'!B26)</f>
        <v/>
      </c>
      <c r="C26" s="183" t="str">
        <f>IF('Techno 5eme'!C26="","",'Techno 5eme'!C26)</f>
        <v/>
      </c>
      <c r="D26" s="255">
        <f>Socle!D26</f>
        <v>0</v>
      </c>
      <c r="E26" s="257"/>
      <c r="F26" s="172">
        <f>Socle!F26+'Techno 5eme'!AZ26+'Techno 5eme'!AQ26+'Techno 5eme'!AP26+'Techno 5eme'!AO26+'Techno 5eme'!AN26+'Techno 5eme'!AL26+'Techno 5eme'!AK26+'Techno 5eme'!AK26+'Techno 5eme'!AE26+'Techno 5eme'!AB26+'Techno 5eme'!AA26+'Techno 5eme'!Z26+'Techno 5eme'!Y26+'Techno 5eme'!W26+'Techno 5eme'!U26+'Techno 5eme'!K26+'Techno 5eme'!E26+'Techno 5eme'!D26</f>
        <v>0</v>
      </c>
      <c r="G26" s="175">
        <f>Socle!G26+'Techno 5eme'!H26+'Techno 5eme'!N26+'Techno 5eme'!O26+'Techno 5eme'!AM26+'Techno 5eme'!AW26</f>
        <v>0</v>
      </c>
      <c r="H26" s="176">
        <f>Socle!H26+'Techno 5eme'!BA26+'Techno 5eme'!AY26+'Techno 5eme'!AX26+'Techno 5eme'!AV26+'Techno 5eme'!AU26+'Techno 5eme'!AS26+'Techno 5eme'!AH26+'Techno 5eme'!AG26+'Techno 5eme'!AF26+'Techno 5eme'!AC26+'Techno 5eme'!T26+'Techno 5eme'!S26+'Techno 5eme'!R26+'Techno 5eme'!P26+'Techno 5eme'!M26+'Techno 5eme'!L26+'Techno 5eme'!J26+'Techno 5eme'!I26+'Techno 5eme'!G26+'Techno 5eme'!F26</f>
        <v>0</v>
      </c>
      <c r="I26" s="205">
        <f>Socle!I26+'Techno 5eme'!AT26</f>
        <v>0</v>
      </c>
      <c r="J26" s="173"/>
      <c r="K26" s="40">
        <f>Socle!K26+'Techno 5eme'!R26+'Techno 5eme'!S26+'Techno 5eme'!T26+'Techno 5eme'!V26+'Techno 5eme'!U26</f>
        <v>0</v>
      </c>
      <c r="L26" s="194">
        <f>Socle!L26+'Techno 5eme'!Y26+'Techno 5eme'!Z26+'Techno 5eme'!AA26</f>
        <v>0</v>
      </c>
      <c r="M26" s="194">
        <f>Socle!M26+'Techno 5eme'!F26+'Techno 5eme'!I26+'Techno 5eme'!L26+'Techno 5eme'!M26+'Techno 5eme'!AH26+'Techno 5eme'!D26+'Techno 5eme'!E26</f>
        <v>0</v>
      </c>
      <c r="N26" s="195">
        <f>Socle!N26+'Techno 5eme'!AC26+'Techno 5eme'!W26+'Techno 5eme'!AB26</f>
        <v>0</v>
      </c>
      <c r="O26" s="260"/>
      <c r="P26" s="42">
        <f>Socle!P26+'Techno 5eme'!AX26</f>
        <v>0</v>
      </c>
      <c r="Q26" s="43">
        <f>Socle!Q26+'Techno 5eme'!H26+'Techno 5eme'!N26+'Techno 5eme'!O26</f>
        <v>0</v>
      </c>
      <c r="R26" s="43">
        <f>Socle!R26+'Techno 5eme'!AU26+'Techno 5eme'!AY26</f>
        <v>0</v>
      </c>
      <c r="S26" s="44">
        <f>Socle!S26</f>
        <v>0</v>
      </c>
      <c r="T26" s="227"/>
      <c r="U26" s="50">
        <f>Socle!U26+'Techno 5eme'!AM26+'Techno 5eme'!AK26+'Techno 5eme'!AL26+'Techno 5eme'!AN26</f>
        <v>0</v>
      </c>
      <c r="V26" s="51">
        <f>Socle!V26+'Techno 5eme'!AP26+'Techno 5eme'!AQ26</f>
        <v>0</v>
      </c>
      <c r="W26" s="51">
        <f>Socle!W26+'Techno 5eme'!AO26</f>
        <v>0</v>
      </c>
      <c r="X26" s="51">
        <f>Socle!X26</f>
        <v>0</v>
      </c>
      <c r="Y26" s="198">
        <f>Socle!Y26</f>
        <v>0</v>
      </c>
      <c r="Z26" s="238"/>
      <c r="AA26" s="56">
        <f>Socle!AA26+'Techno 5eme'!J26+'Techno 5eme'!AF26</f>
        <v>0</v>
      </c>
      <c r="AB26" s="27">
        <f>Socle!AB26+'Techno 5eme'!AG26+'Techno 5eme'!AI26</f>
        <v>0</v>
      </c>
      <c r="AC26" s="27">
        <f>Socle!AC26+'Techno 5eme'!L26+'Techno 5eme'!M26</f>
        <v>0</v>
      </c>
      <c r="AD26" s="27">
        <f>Socle!AD26</f>
        <v>0</v>
      </c>
      <c r="AE26" s="200">
        <f>Socle!AE26</f>
        <v>0</v>
      </c>
      <c r="AF26" s="230"/>
      <c r="AG26" s="21">
        <f>Socle!AG26+'Techno 5eme'!K26+'Techno 5eme'!AC26+'Techno 5eme'!AT26</f>
        <v>0</v>
      </c>
      <c r="AH26" s="8">
        <f>Socle!AH26+'Techno 5eme'!BA26+'Techno 5eme'!AZ26</f>
        <v>0</v>
      </c>
      <c r="AI26" s="24">
        <f>Socle!AI26+'Techno 5eme'!AW26</f>
        <v>0</v>
      </c>
      <c r="AJ26" s="192"/>
    </row>
    <row r="27" spans="1:36" ht="24.95" customHeight="1">
      <c r="A27" s="11">
        <v>25</v>
      </c>
      <c r="B27" s="180" t="str">
        <f>IF('Techno 5eme'!B27="","",'Techno 5eme'!B27)</f>
        <v/>
      </c>
      <c r="C27" s="181" t="str">
        <f>IF('Techno 5eme'!C27="","",'Techno 5eme'!C27)</f>
        <v/>
      </c>
      <c r="D27" s="255">
        <f>Socle!D27</f>
        <v>0</v>
      </c>
      <c r="E27" s="257"/>
      <c r="F27" s="172">
        <f>Socle!F27+'Techno 5eme'!AZ27+'Techno 5eme'!AQ27+'Techno 5eme'!AP27+'Techno 5eme'!AO27+'Techno 5eme'!AN27+'Techno 5eme'!AL27+'Techno 5eme'!AK27+'Techno 5eme'!AK27+'Techno 5eme'!AE27+'Techno 5eme'!AB27+'Techno 5eme'!AA27+'Techno 5eme'!Z27+'Techno 5eme'!Y27+'Techno 5eme'!W27+'Techno 5eme'!U27+'Techno 5eme'!K27+'Techno 5eme'!E27+'Techno 5eme'!D27</f>
        <v>0</v>
      </c>
      <c r="G27" s="175">
        <f>Socle!G27+'Techno 5eme'!H27+'Techno 5eme'!N27+'Techno 5eme'!O27+'Techno 5eme'!AM27+'Techno 5eme'!AW27</f>
        <v>0</v>
      </c>
      <c r="H27" s="176">
        <f>Socle!H27+'Techno 5eme'!BA27+'Techno 5eme'!AY27+'Techno 5eme'!AX27+'Techno 5eme'!AV27+'Techno 5eme'!AU27+'Techno 5eme'!AS27+'Techno 5eme'!AH27+'Techno 5eme'!AG27+'Techno 5eme'!AF27+'Techno 5eme'!AC27+'Techno 5eme'!T27+'Techno 5eme'!S27+'Techno 5eme'!R27+'Techno 5eme'!P27+'Techno 5eme'!M27+'Techno 5eme'!L27+'Techno 5eme'!J27+'Techno 5eme'!I27+'Techno 5eme'!G27+'Techno 5eme'!F27</f>
        <v>0</v>
      </c>
      <c r="I27" s="205">
        <f>Socle!I27+'Techno 5eme'!AT27</f>
        <v>0</v>
      </c>
      <c r="J27" s="173"/>
      <c r="K27" s="40">
        <f>Socle!K27+'Techno 5eme'!R27+'Techno 5eme'!S27+'Techno 5eme'!T27+'Techno 5eme'!V27+'Techno 5eme'!U27</f>
        <v>0</v>
      </c>
      <c r="L27" s="194">
        <f>Socle!L27+'Techno 5eme'!Y27+'Techno 5eme'!Z27+'Techno 5eme'!AA27</f>
        <v>0</v>
      </c>
      <c r="M27" s="194">
        <f>Socle!M27+'Techno 5eme'!F27+'Techno 5eme'!I27+'Techno 5eme'!L27+'Techno 5eme'!M27+'Techno 5eme'!AH27+'Techno 5eme'!D27+'Techno 5eme'!E27</f>
        <v>0</v>
      </c>
      <c r="N27" s="195">
        <f>Socle!N27+'Techno 5eme'!AC27+'Techno 5eme'!W27+'Techno 5eme'!AB27</f>
        <v>0</v>
      </c>
      <c r="O27" s="260"/>
      <c r="P27" s="42">
        <f>Socle!P27+'Techno 5eme'!AX27</f>
        <v>0</v>
      </c>
      <c r="Q27" s="43">
        <f>Socle!Q27+'Techno 5eme'!H27+'Techno 5eme'!N27+'Techno 5eme'!O27</f>
        <v>0</v>
      </c>
      <c r="R27" s="43">
        <f>Socle!R27+'Techno 5eme'!AU27+'Techno 5eme'!AY27</f>
        <v>0</v>
      </c>
      <c r="S27" s="44">
        <f>Socle!S27</f>
        <v>0</v>
      </c>
      <c r="T27" s="227"/>
      <c r="U27" s="50">
        <f>Socle!U27+'Techno 5eme'!AM27+'Techno 5eme'!AK27+'Techno 5eme'!AL27+'Techno 5eme'!AN27</f>
        <v>0</v>
      </c>
      <c r="V27" s="51">
        <f>Socle!V27+'Techno 5eme'!AP27+'Techno 5eme'!AQ27</f>
        <v>0</v>
      </c>
      <c r="W27" s="51">
        <f>Socle!W27+'Techno 5eme'!AO27</f>
        <v>0</v>
      </c>
      <c r="X27" s="51">
        <f>Socle!X27</f>
        <v>0</v>
      </c>
      <c r="Y27" s="198">
        <f>Socle!Y27</f>
        <v>0</v>
      </c>
      <c r="Z27" s="238"/>
      <c r="AA27" s="56">
        <f>Socle!AA27+'Techno 5eme'!J27+'Techno 5eme'!AF27</f>
        <v>0</v>
      </c>
      <c r="AB27" s="27">
        <f>Socle!AB27+'Techno 5eme'!AG27+'Techno 5eme'!AI27</f>
        <v>0</v>
      </c>
      <c r="AC27" s="27">
        <f>Socle!AC27+'Techno 5eme'!L27+'Techno 5eme'!M27</f>
        <v>0</v>
      </c>
      <c r="AD27" s="27">
        <f>Socle!AD27</f>
        <v>0</v>
      </c>
      <c r="AE27" s="200">
        <f>Socle!AE27</f>
        <v>0</v>
      </c>
      <c r="AF27" s="230"/>
      <c r="AG27" s="21">
        <f>Socle!AG27+'Techno 5eme'!K27+'Techno 5eme'!AC27+'Techno 5eme'!AT27</f>
        <v>0</v>
      </c>
      <c r="AH27" s="8">
        <f>Socle!AH27+'Techno 5eme'!BA27+'Techno 5eme'!AZ27</f>
        <v>0</v>
      </c>
      <c r="AI27" s="24">
        <f>Socle!AI27+'Techno 5eme'!AW27</f>
        <v>0</v>
      </c>
      <c r="AJ27" s="192"/>
    </row>
    <row r="28" spans="1:36" ht="24.95" customHeight="1">
      <c r="A28" s="263">
        <v>26</v>
      </c>
      <c r="B28" s="182" t="str">
        <f>IF('Techno 5eme'!B28="","",'Techno 5eme'!B28)</f>
        <v/>
      </c>
      <c r="C28" s="183" t="str">
        <f>IF('Techno 5eme'!C28="","",'Techno 5eme'!C28)</f>
        <v/>
      </c>
      <c r="D28" s="255">
        <f>Socle!D28</f>
        <v>0</v>
      </c>
      <c r="E28" s="257"/>
      <c r="F28" s="172">
        <f>Socle!F28+'Techno 5eme'!AZ28+'Techno 5eme'!AQ28+'Techno 5eme'!AP28+'Techno 5eme'!AO28+'Techno 5eme'!AN28+'Techno 5eme'!AL28+'Techno 5eme'!AK28+'Techno 5eme'!AK28+'Techno 5eme'!AE28+'Techno 5eme'!AB28+'Techno 5eme'!AA28+'Techno 5eme'!Z28+'Techno 5eme'!Y28+'Techno 5eme'!W28+'Techno 5eme'!U28+'Techno 5eme'!K28+'Techno 5eme'!E28+'Techno 5eme'!D28</f>
        <v>0</v>
      </c>
      <c r="G28" s="175">
        <f>Socle!G28+'Techno 5eme'!H28+'Techno 5eme'!N28+'Techno 5eme'!O28+'Techno 5eme'!AM28+'Techno 5eme'!AW28</f>
        <v>0</v>
      </c>
      <c r="H28" s="176">
        <f>Socle!H28+'Techno 5eme'!BA28+'Techno 5eme'!AY28+'Techno 5eme'!AX28+'Techno 5eme'!AV28+'Techno 5eme'!AU28+'Techno 5eme'!AS28+'Techno 5eme'!AH28+'Techno 5eme'!AG28+'Techno 5eme'!AF28+'Techno 5eme'!AC28+'Techno 5eme'!T28+'Techno 5eme'!S28+'Techno 5eme'!R28+'Techno 5eme'!P28+'Techno 5eme'!M28+'Techno 5eme'!L28+'Techno 5eme'!J28+'Techno 5eme'!I28+'Techno 5eme'!G28+'Techno 5eme'!F28</f>
        <v>0</v>
      </c>
      <c r="I28" s="205">
        <f>Socle!I28+'Techno 5eme'!AT28</f>
        <v>0</v>
      </c>
      <c r="J28" s="173"/>
      <c r="K28" s="40">
        <f>Socle!K28+'Techno 5eme'!R28+'Techno 5eme'!S28+'Techno 5eme'!T28+'Techno 5eme'!V28+'Techno 5eme'!U28</f>
        <v>0</v>
      </c>
      <c r="L28" s="194">
        <f>Socle!L28+'Techno 5eme'!Y28+'Techno 5eme'!Z28+'Techno 5eme'!AA28</f>
        <v>0</v>
      </c>
      <c r="M28" s="194">
        <f>Socle!M28+'Techno 5eme'!F28+'Techno 5eme'!I28+'Techno 5eme'!L28+'Techno 5eme'!M28+'Techno 5eme'!AH28+'Techno 5eme'!D28+'Techno 5eme'!E28</f>
        <v>0</v>
      </c>
      <c r="N28" s="195">
        <f>Socle!N28+'Techno 5eme'!AC28+'Techno 5eme'!W28+'Techno 5eme'!AB28</f>
        <v>0</v>
      </c>
      <c r="O28" s="260"/>
      <c r="P28" s="42">
        <f>Socle!P28+'Techno 5eme'!AX28</f>
        <v>0</v>
      </c>
      <c r="Q28" s="43">
        <f>Socle!Q28+'Techno 5eme'!H28+'Techno 5eme'!N28+'Techno 5eme'!O28</f>
        <v>0</v>
      </c>
      <c r="R28" s="43">
        <f>Socle!R28+'Techno 5eme'!AU28+'Techno 5eme'!AY28</f>
        <v>0</v>
      </c>
      <c r="S28" s="44">
        <f>Socle!S28</f>
        <v>0</v>
      </c>
      <c r="T28" s="227"/>
      <c r="U28" s="50">
        <f>Socle!U28+'Techno 5eme'!AM28+'Techno 5eme'!AK28+'Techno 5eme'!AL28+'Techno 5eme'!AN28</f>
        <v>0</v>
      </c>
      <c r="V28" s="51">
        <f>Socle!V28+'Techno 5eme'!AP28+'Techno 5eme'!AQ28</f>
        <v>0</v>
      </c>
      <c r="W28" s="51">
        <f>Socle!W28+'Techno 5eme'!AO28</f>
        <v>0</v>
      </c>
      <c r="X28" s="51">
        <f>Socle!X28</f>
        <v>0</v>
      </c>
      <c r="Y28" s="198">
        <f>Socle!Y28</f>
        <v>0</v>
      </c>
      <c r="Z28" s="238"/>
      <c r="AA28" s="56">
        <f>Socle!AA28+'Techno 5eme'!J28+'Techno 5eme'!AF28</f>
        <v>0</v>
      </c>
      <c r="AB28" s="27">
        <f>Socle!AB28+'Techno 5eme'!AG28+'Techno 5eme'!AI28</f>
        <v>0</v>
      </c>
      <c r="AC28" s="27">
        <f>Socle!AC28+'Techno 5eme'!L28+'Techno 5eme'!M28</f>
        <v>0</v>
      </c>
      <c r="AD28" s="27">
        <f>Socle!AD28</f>
        <v>0</v>
      </c>
      <c r="AE28" s="200">
        <f>Socle!AE28</f>
        <v>0</v>
      </c>
      <c r="AF28" s="230"/>
      <c r="AG28" s="21">
        <f>Socle!AG28+'Techno 5eme'!K28+'Techno 5eme'!AC28+'Techno 5eme'!AT28</f>
        <v>0</v>
      </c>
      <c r="AH28" s="8">
        <f>Socle!AH28+'Techno 5eme'!BA28+'Techno 5eme'!AZ28</f>
        <v>0</v>
      </c>
      <c r="AI28" s="24">
        <f>Socle!AI28+'Techno 5eme'!AW28</f>
        <v>0</v>
      </c>
      <c r="AJ28" s="192"/>
    </row>
    <row r="29" spans="1:36" ht="24.95" customHeight="1">
      <c r="A29" s="11">
        <v>27</v>
      </c>
      <c r="B29" s="180" t="str">
        <f>IF('Techno 5eme'!B29="","",'Techno 5eme'!B29)</f>
        <v/>
      </c>
      <c r="C29" s="181" t="str">
        <f>IF('Techno 5eme'!C29="","",'Techno 5eme'!C29)</f>
        <v/>
      </c>
      <c r="D29" s="255">
        <f>Socle!D29</f>
        <v>0</v>
      </c>
      <c r="E29" s="257"/>
      <c r="F29" s="172">
        <f>Socle!F29+'Techno 5eme'!AZ29+'Techno 5eme'!AQ29+'Techno 5eme'!AP29+'Techno 5eme'!AO29+'Techno 5eme'!AN29+'Techno 5eme'!AL29+'Techno 5eme'!AK29+'Techno 5eme'!AK29+'Techno 5eme'!AE29+'Techno 5eme'!AB29+'Techno 5eme'!AA29+'Techno 5eme'!Z29+'Techno 5eme'!Y29+'Techno 5eme'!W29+'Techno 5eme'!U29+'Techno 5eme'!K29+'Techno 5eme'!E29+'Techno 5eme'!D29</f>
        <v>0</v>
      </c>
      <c r="G29" s="175">
        <f>Socle!G29+'Techno 5eme'!H29+'Techno 5eme'!N29+'Techno 5eme'!O29+'Techno 5eme'!AM29+'Techno 5eme'!AW29</f>
        <v>0</v>
      </c>
      <c r="H29" s="176">
        <f>Socle!H29+'Techno 5eme'!BA29+'Techno 5eme'!AY29+'Techno 5eme'!AX29+'Techno 5eme'!AV29+'Techno 5eme'!AU29+'Techno 5eme'!AS29+'Techno 5eme'!AH29+'Techno 5eme'!AG29+'Techno 5eme'!AF29+'Techno 5eme'!AC29+'Techno 5eme'!T29+'Techno 5eme'!S29+'Techno 5eme'!R29+'Techno 5eme'!P29+'Techno 5eme'!M29+'Techno 5eme'!L29+'Techno 5eme'!J29+'Techno 5eme'!I29+'Techno 5eme'!G29+'Techno 5eme'!F29</f>
        <v>0</v>
      </c>
      <c r="I29" s="205">
        <f>Socle!I29+'Techno 5eme'!AT29</f>
        <v>0</v>
      </c>
      <c r="J29" s="173"/>
      <c r="K29" s="40">
        <f>Socle!K29+'Techno 5eme'!R29+'Techno 5eme'!S29+'Techno 5eme'!T29+'Techno 5eme'!V29+'Techno 5eme'!U29</f>
        <v>0</v>
      </c>
      <c r="L29" s="194">
        <f>Socle!L29+'Techno 5eme'!Y29+'Techno 5eme'!Z29+'Techno 5eme'!AA29</f>
        <v>0</v>
      </c>
      <c r="M29" s="194">
        <f>Socle!M29+'Techno 5eme'!F29+'Techno 5eme'!I29+'Techno 5eme'!L29+'Techno 5eme'!M29+'Techno 5eme'!AH29+'Techno 5eme'!D29+'Techno 5eme'!E29</f>
        <v>0</v>
      </c>
      <c r="N29" s="195">
        <f>Socle!N29+'Techno 5eme'!AC29+'Techno 5eme'!W29+'Techno 5eme'!AB29</f>
        <v>0</v>
      </c>
      <c r="O29" s="260"/>
      <c r="P29" s="42">
        <f>Socle!P29+'Techno 5eme'!AX29</f>
        <v>0</v>
      </c>
      <c r="Q29" s="43">
        <f>Socle!Q29+'Techno 5eme'!H29+'Techno 5eme'!N29+'Techno 5eme'!O29</f>
        <v>0</v>
      </c>
      <c r="R29" s="43">
        <f>Socle!R29+'Techno 5eme'!AU29+'Techno 5eme'!AY29</f>
        <v>0</v>
      </c>
      <c r="S29" s="44">
        <f>Socle!S29</f>
        <v>0</v>
      </c>
      <c r="T29" s="227"/>
      <c r="U29" s="50">
        <f>Socle!U29+'Techno 5eme'!AM29+'Techno 5eme'!AK29+'Techno 5eme'!AL29+'Techno 5eme'!AN29</f>
        <v>0</v>
      </c>
      <c r="V29" s="51">
        <f>Socle!V29+'Techno 5eme'!AP29+'Techno 5eme'!AQ29</f>
        <v>0</v>
      </c>
      <c r="W29" s="51">
        <f>Socle!W29+'Techno 5eme'!AO29</f>
        <v>0</v>
      </c>
      <c r="X29" s="51">
        <f>Socle!X29</f>
        <v>0</v>
      </c>
      <c r="Y29" s="198">
        <f>Socle!Y29</f>
        <v>0</v>
      </c>
      <c r="Z29" s="238"/>
      <c r="AA29" s="56">
        <f>Socle!AA29+'Techno 5eme'!J29+'Techno 5eme'!AF29</f>
        <v>0</v>
      </c>
      <c r="AB29" s="27">
        <f>Socle!AB29+'Techno 5eme'!AG29+'Techno 5eme'!AI29</f>
        <v>0</v>
      </c>
      <c r="AC29" s="27">
        <f>Socle!AC29+'Techno 5eme'!L29+'Techno 5eme'!M29</f>
        <v>0</v>
      </c>
      <c r="AD29" s="27">
        <f>Socle!AD29</f>
        <v>0</v>
      </c>
      <c r="AE29" s="200">
        <f>Socle!AE29</f>
        <v>0</v>
      </c>
      <c r="AF29" s="230"/>
      <c r="AG29" s="21">
        <f>Socle!AG29+'Techno 5eme'!K29+'Techno 5eme'!AC29+'Techno 5eme'!AT29</f>
        <v>0</v>
      </c>
      <c r="AH29" s="8">
        <f>Socle!AH29+'Techno 5eme'!BA29+'Techno 5eme'!AZ29</f>
        <v>0</v>
      </c>
      <c r="AI29" s="24">
        <f>Socle!AI29+'Techno 5eme'!AW29</f>
        <v>0</v>
      </c>
      <c r="AJ29" s="192"/>
    </row>
    <row r="30" spans="1:36" ht="24.95" customHeight="1">
      <c r="A30" s="263">
        <v>28</v>
      </c>
      <c r="B30" s="182" t="str">
        <f>IF('Techno 5eme'!B30="","",'Techno 5eme'!B30)</f>
        <v/>
      </c>
      <c r="C30" s="183" t="str">
        <f>IF('Techno 5eme'!C30="","",'Techno 5eme'!C30)</f>
        <v/>
      </c>
      <c r="D30" s="255">
        <f>Socle!D30</f>
        <v>0</v>
      </c>
      <c r="E30" s="257"/>
      <c r="F30" s="172">
        <f>Socle!F30+'Techno 5eme'!AZ30+'Techno 5eme'!AQ30+'Techno 5eme'!AP30+'Techno 5eme'!AO30+'Techno 5eme'!AN30+'Techno 5eme'!AL30+'Techno 5eme'!AK30+'Techno 5eme'!AK30+'Techno 5eme'!AE30+'Techno 5eme'!AB30+'Techno 5eme'!AA30+'Techno 5eme'!Z30+'Techno 5eme'!Y30+'Techno 5eme'!W30+'Techno 5eme'!U30+'Techno 5eme'!K30+'Techno 5eme'!E30+'Techno 5eme'!D30</f>
        <v>0</v>
      </c>
      <c r="G30" s="175">
        <f>Socle!G30+'Techno 5eme'!H30+'Techno 5eme'!N30+'Techno 5eme'!O30+'Techno 5eme'!AM30+'Techno 5eme'!AW30</f>
        <v>0</v>
      </c>
      <c r="H30" s="176">
        <f>Socle!H30+'Techno 5eme'!BA30+'Techno 5eme'!AY30+'Techno 5eme'!AX30+'Techno 5eme'!AV30+'Techno 5eme'!AU30+'Techno 5eme'!AS30+'Techno 5eme'!AH30+'Techno 5eme'!AG30+'Techno 5eme'!AF30+'Techno 5eme'!AC30+'Techno 5eme'!T30+'Techno 5eme'!S30+'Techno 5eme'!R30+'Techno 5eme'!P30+'Techno 5eme'!M30+'Techno 5eme'!L30+'Techno 5eme'!J30+'Techno 5eme'!I30+'Techno 5eme'!G30+'Techno 5eme'!F30</f>
        <v>0</v>
      </c>
      <c r="I30" s="205">
        <f>Socle!I30+'Techno 5eme'!AT30</f>
        <v>0</v>
      </c>
      <c r="J30" s="173"/>
      <c r="K30" s="40">
        <f>Socle!K30+'Techno 5eme'!R30+'Techno 5eme'!S30+'Techno 5eme'!T30+'Techno 5eme'!V30+'Techno 5eme'!U30</f>
        <v>0</v>
      </c>
      <c r="L30" s="194">
        <f>Socle!L30+'Techno 5eme'!Y30+'Techno 5eme'!Z30+'Techno 5eme'!AA30</f>
        <v>0</v>
      </c>
      <c r="M30" s="194">
        <f>Socle!M30+'Techno 5eme'!F30+'Techno 5eme'!I30+'Techno 5eme'!L30+'Techno 5eme'!M30+'Techno 5eme'!AH30+'Techno 5eme'!D30+'Techno 5eme'!E30</f>
        <v>0</v>
      </c>
      <c r="N30" s="195">
        <f>Socle!N30+'Techno 5eme'!AC30+'Techno 5eme'!W30+'Techno 5eme'!AB30</f>
        <v>0</v>
      </c>
      <c r="O30" s="260"/>
      <c r="P30" s="42">
        <f>Socle!P30+'Techno 5eme'!AX30</f>
        <v>0</v>
      </c>
      <c r="Q30" s="43">
        <f>Socle!Q30+'Techno 5eme'!H30+'Techno 5eme'!N30+'Techno 5eme'!O30</f>
        <v>0</v>
      </c>
      <c r="R30" s="43">
        <f>Socle!R30+'Techno 5eme'!AU30+'Techno 5eme'!AY30</f>
        <v>0</v>
      </c>
      <c r="S30" s="44">
        <f>Socle!S30</f>
        <v>0</v>
      </c>
      <c r="T30" s="227"/>
      <c r="U30" s="50">
        <f>Socle!U30+'Techno 5eme'!AM30+'Techno 5eme'!AK30+'Techno 5eme'!AL30+'Techno 5eme'!AN30</f>
        <v>0</v>
      </c>
      <c r="V30" s="51">
        <f>Socle!V30+'Techno 5eme'!AP30+'Techno 5eme'!AQ30</f>
        <v>0</v>
      </c>
      <c r="W30" s="51">
        <f>Socle!W30+'Techno 5eme'!AO30</f>
        <v>0</v>
      </c>
      <c r="X30" s="51">
        <f>Socle!X30</f>
        <v>0</v>
      </c>
      <c r="Y30" s="198">
        <f>Socle!Y30</f>
        <v>0</v>
      </c>
      <c r="Z30" s="238"/>
      <c r="AA30" s="56">
        <f>Socle!AA30+'Techno 5eme'!J30+'Techno 5eme'!AF30</f>
        <v>0</v>
      </c>
      <c r="AB30" s="27">
        <f>Socle!AB30+'Techno 5eme'!AG30+'Techno 5eme'!AI30</f>
        <v>0</v>
      </c>
      <c r="AC30" s="27">
        <f>Socle!AC30+'Techno 5eme'!L30+'Techno 5eme'!M30</f>
        <v>0</v>
      </c>
      <c r="AD30" s="27">
        <f>Socle!AD30</f>
        <v>0</v>
      </c>
      <c r="AE30" s="200">
        <f>Socle!AE30</f>
        <v>0</v>
      </c>
      <c r="AF30" s="230"/>
      <c r="AG30" s="21">
        <f>Socle!AG30+'Techno 5eme'!K30+'Techno 5eme'!AC30+'Techno 5eme'!AT30</f>
        <v>0</v>
      </c>
      <c r="AH30" s="8">
        <f>Socle!AH30+'Techno 5eme'!BA30+'Techno 5eme'!AZ30</f>
        <v>0</v>
      </c>
      <c r="AI30" s="24">
        <f>Socle!AI30+'Techno 5eme'!AW30</f>
        <v>0</v>
      </c>
      <c r="AJ30" s="192"/>
    </row>
    <row r="31" spans="1:36" ht="24.95" customHeight="1">
      <c r="A31" s="11">
        <v>29</v>
      </c>
      <c r="B31" s="180" t="str">
        <f>IF('Techno 5eme'!B31="","",'Techno 5eme'!B31)</f>
        <v/>
      </c>
      <c r="C31" s="181" t="str">
        <f>IF('Techno 5eme'!C31="","",'Techno 5eme'!C31)</f>
        <v/>
      </c>
      <c r="D31" s="255">
        <f>Socle!D31</f>
        <v>0</v>
      </c>
      <c r="E31" s="257"/>
      <c r="F31" s="172">
        <f>Socle!F31+'Techno 5eme'!AZ31+'Techno 5eme'!AQ31+'Techno 5eme'!AP31+'Techno 5eme'!AO31+'Techno 5eme'!AN31+'Techno 5eme'!AL31+'Techno 5eme'!AK31+'Techno 5eme'!AK31+'Techno 5eme'!AE31+'Techno 5eme'!AB31+'Techno 5eme'!AA31+'Techno 5eme'!Z31+'Techno 5eme'!Y31+'Techno 5eme'!W31+'Techno 5eme'!U31+'Techno 5eme'!K31+'Techno 5eme'!E31+'Techno 5eme'!D31</f>
        <v>0</v>
      </c>
      <c r="G31" s="175">
        <f>Socle!G31+'Techno 5eme'!H31+'Techno 5eme'!N31+'Techno 5eme'!O31+'Techno 5eme'!AM31+'Techno 5eme'!AW31</f>
        <v>0</v>
      </c>
      <c r="H31" s="176">
        <f>Socle!H31+'Techno 5eme'!BA31+'Techno 5eme'!AY31+'Techno 5eme'!AX31+'Techno 5eme'!AV31+'Techno 5eme'!AU31+'Techno 5eme'!AS31+'Techno 5eme'!AH31+'Techno 5eme'!AG31+'Techno 5eme'!AF31+'Techno 5eme'!AC31+'Techno 5eme'!T31+'Techno 5eme'!S31+'Techno 5eme'!R31+'Techno 5eme'!P31+'Techno 5eme'!M31+'Techno 5eme'!L31+'Techno 5eme'!J31+'Techno 5eme'!I31+'Techno 5eme'!G31+'Techno 5eme'!F31</f>
        <v>0</v>
      </c>
      <c r="I31" s="205">
        <f>Socle!I31+'Techno 5eme'!AT31</f>
        <v>0</v>
      </c>
      <c r="J31" s="173"/>
      <c r="K31" s="40">
        <f>Socle!K31+'Techno 5eme'!R31+'Techno 5eme'!S31+'Techno 5eme'!T31+'Techno 5eme'!V31+'Techno 5eme'!U31</f>
        <v>0</v>
      </c>
      <c r="L31" s="194">
        <f>Socle!L31+'Techno 5eme'!Y31+'Techno 5eme'!Z31+'Techno 5eme'!AA31</f>
        <v>0</v>
      </c>
      <c r="M31" s="194">
        <f>Socle!M31+'Techno 5eme'!F31+'Techno 5eme'!I31+'Techno 5eme'!L31+'Techno 5eme'!M31+'Techno 5eme'!AH31+'Techno 5eme'!D31+'Techno 5eme'!E31</f>
        <v>0</v>
      </c>
      <c r="N31" s="195">
        <f>Socle!N31+'Techno 5eme'!AC31+'Techno 5eme'!W31+'Techno 5eme'!AB31</f>
        <v>0</v>
      </c>
      <c r="O31" s="260"/>
      <c r="P31" s="42">
        <f>Socle!P31+'Techno 5eme'!AX31</f>
        <v>0</v>
      </c>
      <c r="Q31" s="43">
        <f>Socle!Q31+'Techno 5eme'!H31+'Techno 5eme'!N31+'Techno 5eme'!O31</f>
        <v>0</v>
      </c>
      <c r="R31" s="43">
        <f>Socle!R31+'Techno 5eme'!AU31+'Techno 5eme'!AY31</f>
        <v>0</v>
      </c>
      <c r="S31" s="44">
        <f>Socle!S31</f>
        <v>0</v>
      </c>
      <c r="T31" s="227"/>
      <c r="U31" s="50">
        <f>Socle!U31+'Techno 5eme'!AM31+'Techno 5eme'!AK31+'Techno 5eme'!AL31+'Techno 5eme'!AN31</f>
        <v>0</v>
      </c>
      <c r="V31" s="51">
        <f>Socle!V31+'Techno 5eme'!AP31+'Techno 5eme'!AQ31</f>
        <v>0</v>
      </c>
      <c r="W31" s="51">
        <f>Socle!W31+'Techno 5eme'!AO31</f>
        <v>0</v>
      </c>
      <c r="X31" s="51">
        <f>Socle!X31</f>
        <v>0</v>
      </c>
      <c r="Y31" s="198">
        <f>Socle!Y31</f>
        <v>0</v>
      </c>
      <c r="Z31" s="238"/>
      <c r="AA31" s="56">
        <f>Socle!AA31+'Techno 5eme'!J31+'Techno 5eme'!AF31</f>
        <v>0</v>
      </c>
      <c r="AB31" s="27">
        <f>Socle!AB31+'Techno 5eme'!AG31+'Techno 5eme'!AI31</f>
        <v>0</v>
      </c>
      <c r="AC31" s="27">
        <f>Socle!AC31+'Techno 5eme'!L31+'Techno 5eme'!M31</f>
        <v>0</v>
      </c>
      <c r="AD31" s="27">
        <f>Socle!AD31</f>
        <v>0</v>
      </c>
      <c r="AE31" s="200">
        <f>Socle!AE31</f>
        <v>0</v>
      </c>
      <c r="AF31" s="230"/>
      <c r="AG31" s="21">
        <f>Socle!AG31+'Techno 5eme'!K31+'Techno 5eme'!AC31+'Techno 5eme'!AT31</f>
        <v>0</v>
      </c>
      <c r="AH31" s="8">
        <f>Socle!AH31+'Techno 5eme'!BA31+'Techno 5eme'!AZ31</f>
        <v>0</v>
      </c>
      <c r="AI31" s="24">
        <f>Socle!AI31+'Techno 5eme'!AW31</f>
        <v>0</v>
      </c>
      <c r="AJ31" s="192"/>
    </row>
    <row r="32" spans="1:36" ht="24.95" customHeight="1" thickBot="1">
      <c r="A32" s="263">
        <v>30</v>
      </c>
      <c r="B32" s="184" t="str">
        <f>IF('Techno 5eme'!B32="","",'Techno 5eme'!B32)</f>
        <v/>
      </c>
      <c r="C32" s="185" t="str">
        <f>IF('Techno 5eme'!C32="","",'Techno 5eme'!C32)</f>
        <v/>
      </c>
      <c r="D32" s="258">
        <f>Socle!D32</f>
        <v>0</v>
      </c>
      <c r="E32" s="259"/>
      <c r="F32" s="177">
        <f>Socle!F32+'Techno 5eme'!AZ32+'Techno 5eme'!AQ32+'Techno 5eme'!AP32+'Techno 5eme'!AO32+'Techno 5eme'!AN32+'Techno 5eme'!AL32+'Techno 5eme'!AK32+'Techno 5eme'!AK32+'Techno 5eme'!AE32+'Techno 5eme'!AB32+'Techno 5eme'!AA32+'Techno 5eme'!Z32+'Techno 5eme'!Y32+'Techno 5eme'!W32+'Techno 5eme'!U32+'Techno 5eme'!K32+'Techno 5eme'!E32+'Techno 5eme'!D32</f>
        <v>0</v>
      </c>
      <c r="G32" s="178">
        <f>Socle!G32+'Techno 5eme'!H32+'Techno 5eme'!N32+'Techno 5eme'!O32+'Techno 5eme'!AM32+'Techno 5eme'!AW32</f>
        <v>0</v>
      </c>
      <c r="H32" s="179">
        <f>Socle!H32+'Techno 5eme'!BA32+'Techno 5eme'!AY32+'Techno 5eme'!AX32+'Techno 5eme'!AV32+'Techno 5eme'!AU32+'Techno 5eme'!AS32+'Techno 5eme'!AH32+'Techno 5eme'!AG32+'Techno 5eme'!AF32+'Techno 5eme'!AC32+'Techno 5eme'!T32+'Techno 5eme'!S32+'Techno 5eme'!R32+'Techno 5eme'!P32+'Techno 5eme'!M32+'Techno 5eme'!L32+'Techno 5eme'!J32+'Techno 5eme'!I32+'Techno 5eme'!G32+'Techno 5eme'!F32</f>
        <v>0</v>
      </c>
      <c r="I32" s="205">
        <f>Socle!I32+'Techno 5eme'!AT32</f>
        <v>0</v>
      </c>
      <c r="J32" s="174"/>
      <c r="K32" s="41">
        <f>Socle!K32+'Techno 5eme'!R32+'Techno 5eme'!S32+'Techno 5eme'!T32+'Techno 5eme'!V32+'Techno 5eme'!U32</f>
        <v>0</v>
      </c>
      <c r="L32" s="196">
        <f>Socle!L32+'Techno 5eme'!Y32+'Techno 5eme'!Z32+'Techno 5eme'!AA32</f>
        <v>0</v>
      </c>
      <c r="M32" s="196">
        <f>Socle!M32+'Techno 5eme'!F32+'Techno 5eme'!I32+'Techno 5eme'!L32+'Techno 5eme'!M32+'Techno 5eme'!AH32+'Techno 5eme'!D32+'Techno 5eme'!E32</f>
        <v>0</v>
      </c>
      <c r="N32" s="197">
        <f>Socle!N32+'Techno 5eme'!AC32+'Techno 5eme'!W32+'Techno 5eme'!AB32</f>
        <v>0</v>
      </c>
      <c r="O32" s="261"/>
      <c r="P32" s="45">
        <f>Socle!P32+'Techno 5eme'!AX32</f>
        <v>0</v>
      </c>
      <c r="Q32" s="46">
        <f>Socle!Q32+'Techno 5eme'!H32+'Techno 5eme'!N32+'Techno 5eme'!O32</f>
        <v>0</v>
      </c>
      <c r="R32" s="46">
        <f>Socle!R32+'Techno 5eme'!AU32+'Techno 5eme'!AY32</f>
        <v>0</v>
      </c>
      <c r="S32" s="47">
        <f>Socle!S32</f>
        <v>0</v>
      </c>
      <c r="T32" s="228"/>
      <c r="U32" s="52">
        <f>Socle!U32+'Techno 5eme'!AM32+'Techno 5eme'!AK32+'Techno 5eme'!AL32+'Techno 5eme'!AN32</f>
        <v>0</v>
      </c>
      <c r="V32" s="53">
        <f>Socle!V32+'Techno 5eme'!AP32+'Techno 5eme'!AQ32</f>
        <v>0</v>
      </c>
      <c r="W32" s="53">
        <f>Socle!W32+'Techno 5eme'!AO32</f>
        <v>0</v>
      </c>
      <c r="X32" s="53">
        <f>Socle!X32</f>
        <v>0</v>
      </c>
      <c r="Y32" s="199">
        <f>Socle!Y32</f>
        <v>0</v>
      </c>
      <c r="Z32" s="239"/>
      <c r="AA32" s="57">
        <f>Socle!AA32+'Techno 5eme'!J32+'Techno 5eme'!AF32</f>
        <v>0</v>
      </c>
      <c r="AB32" s="58">
        <f>Socle!AB32+'Techno 5eme'!AG32+'Techno 5eme'!AI32</f>
        <v>0</v>
      </c>
      <c r="AC32" s="58">
        <f>Socle!AC32+'Techno 5eme'!L32+'Techno 5eme'!M32</f>
        <v>0</v>
      </c>
      <c r="AD32" s="58">
        <f>Socle!AD32</f>
        <v>0</v>
      </c>
      <c r="AE32" s="201">
        <f>Socle!AE32</f>
        <v>0</v>
      </c>
      <c r="AF32" s="231"/>
      <c r="AG32" s="22">
        <f>Socle!AG32+'Techno 5eme'!K32+'Techno 5eme'!AC32+'Techno 5eme'!AT32</f>
        <v>0</v>
      </c>
      <c r="AH32" s="23">
        <f>Socle!AH32+'Techno 5eme'!BA32+'Techno 5eme'!AZ32</f>
        <v>0</v>
      </c>
      <c r="AI32" s="34">
        <f>Socle!AI32+'Techno 5eme'!AW32</f>
        <v>0</v>
      </c>
      <c r="AJ32" s="193"/>
    </row>
    <row r="35" spans="3:5">
      <c r="C35" s="80"/>
      <c r="D35" s="80"/>
      <c r="E35" s="80"/>
    </row>
  </sheetData>
  <mergeCells count="15">
    <mergeCell ref="AJ1:AJ2"/>
    <mergeCell ref="B1:B2"/>
    <mergeCell ref="C1:C2"/>
    <mergeCell ref="AG1:AI1"/>
    <mergeCell ref="F1:I1"/>
    <mergeCell ref="K1:N1"/>
    <mergeCell ref="J1:J2"/>
    <mergeCell ref="O1:O2"/>
    <mergeCell ref="T1:T2"/>
    <mergeCell ref="Z1:Z2"/>
    <mergeCell ref="AF1:AF2"/>
    <mergeCell ref="U1:Y1"/>
    <mergeCell ref="AA1:AE1"/>
    <mergeCell ref="E1:E2"/>
    <mergeCell ref="P1:S1"/>
  </mergeCells>
  <phoneticPr fontId="4" type="noConversion"/>
  <conditionalFormatting sqref="F3:I32 K3:N32 AG3:AI32 U3:Y32 AA3:AE32 P3:S32">
    <cfRule type="cellIs" dxfId="14" priority="46" operator="greaterThan">
      <formula>1</formula>
    </cfRule>
    <cfRule type="cellIs" dxfId="13" priority="47" operator="greaterThan">
      <formula>0</formula>
    </cfRule>
    <cfRule type="cellIs" dxfId="12" priority="48" operator="greaterThan">
      <formula>0</formula>
    </cfRule>
    <cfRule type="cellIs" dxfId="11" priority="49" operator="greaterThan">
      <formula>1</formula>
    </cfRule>
    <cfRule type="cellIs" dxfId="10" priority="50" operator="lessThan">
      <formula>1</formula>
    </cfRule>
    <cfRule type="colorScale" priority="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:D32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:D32">
    <cfRule type="cellIs" dxfId="9" priority="7" operator="greaterThan">
      <formula>1</formula>
    </cfRule>
    <cfRule type="cellIs" dxfId="8" priority="8" operator="greaterThan">
      <formula>0</formula>
    </cfRule>
    <cfRule type="cellIs" dxfId="7" priority="9" operator="greaterThan">
      <formula>0</formula>
    </cfRule>
    <cfRule type="cellIs" dxfId="6" priority="10" operator="greaterThan">
      <formula>1</formula>
    </cfRule>
    <cfRule type="cellIs" dxfId="5" priority="11" operator="lessThan">
      <formula>1</formula>
    </cfRule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:S32">
    <cfRule type="cellIs" dxfId="4" priority="1" operator="greaterThan">
      <formula>1</formula>
    </cfRule>
    <cfRule type="cellIs" dxfId="3" priority="2" operator="greaterThan">
      <formula>0</formula>
    </cfRule>
    <cfRule type="cellIs" dxfId="2" priority="3" operator="greaterThan">
      <formula>0</formula>
    </cfRule>
    <cfRule type="cellIs" dxfId="1" priority="4" operator="greaterThan">
      <formula>1</formula>
    </cfRule>
    <cfRule type="cellIs" dxfId="0" priority="5" operator="lessThan">
      <formula>1</formula>
    </cfRule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Techno 5eme</vt:lpstr>
      <vt:lpstr>Socle</vt:lpstr>
      <vt:lpstr>Résultat</vt:lpstr>
      <vt:lpstr>'Techno 5eme'!Zone_d_impression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Seraphin</dc:creator>
  <cp:lastModifiedBy>Sbphenix-ordi</cp:lastModifiedBy>
  <cp:lastPrinted>2011-03-29T21:55:05Z</cp:lastPrinted>
  <dcterms:created xsi:type="dcterms:W3CDTF">2011-03-29T21:05:32Z</dcterms:created>
  <dcterms:modified xsi:type="dcterms:W3CDTF">2011-05-08T18:35:03Z</dcterms:modified>
</cp:coreProperties>
</file>